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9.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comments3.xml" ContentType="application/vnd.openxmlformats-officedocument.spreadsheetml.comments+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comments9.xml" ContentType="application/vnd.openxmlformats-officedocument.spreadsheetml.comments+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Bohra\Desktop\ボーラほむぺ\Bohra2017\comparebrown\"/>
    </mc:Choice>
  </mc:AlternateContent>
  <bookViews>
    <workbookView xWindow="0" yWindow="0" windowWidth="22620" windowHeight="9660"/>
  </bookViews>
  <sheets>
    <sheet name="各室熱負荷入力シート一覧表" sheetId="1" r:id="rId1"/>
    <sheet name="標準空調機" sheetId="2" r:id="rId2"/>
    <sheet name="全熱交換機" sheetId="14" r:id="rId3"/>
    <sheet name="ダブルコイル" sheetId="15" r:id="rId4"/>
    <sheet name="分離形デシカントB予冷コイル出口18℃" sheetId="19" r:id="rId5"/>
    <sheet name="分離形デシカントB再生温度70℃顕熱交換機" sheetId="20" r:id="rId6"/>
    <sheet name="分離形デシカントB常温再生" sheetId="21" r:id="rId7"/>
    <sheet name="分離形ドライコイルB" sheetId="17" r:id="rId8"/>
    <sheet name="分離形ドライコイルA" sheetId="22" r:id="rId9"/>
    <sheet name="201" sheetId="18" r:id="rId10"/>
    <sheet name="202" sheetId="4" r:id="rId11"/>
    <sheet name="203" sheetId="5" r:id="rId12"/>
    <sheet name="204" sheetId="6" r:id="rId13"/>
    <sheet name="205" sheetId="7" r:id="rId14"/>
    <sheet name="206" sheetId="8" r:id="rId15"/>
    <sheet name="207" sheetId="9" r:id="rId16"/>
    <sheet name="208" sheetId="10" r:id="rId17"/>
    <sheet name="209" sheetId="11" r:id="rId18"/>
    <sheet name="210" sheetId="12" r:id="rId19"/>
    <sheet name="211" sheetId="13" r:id="rId20"/>
  </sheets>
  <definedNames>
    <definedName name="ID" localSheetId="9">'201'!$AD$1</definedName>
    <definedName name="ID" localSheetId="10">'202'!$AD$1</definedName>
    <definedName name="ID" localSheetId="11">'203'!$AD$1</definedName>
    <definedName name="ID" localSheetId="12">'204'!$AD$1</definedName>
    <definedName name="ID" localSheetId="13">'205'!$AD$1</definedName>
    <definedName name="ID" localSheetId="14">'206'!$AD$1</definedName>
    <definedName name="ID" localSheetId="15">'207'!$AD$1</definedName>
    <definedName name="ID" localSheetId="16">'208'!$AD$1</definedName>
    <definedName name="ID" localSheetId="17">'209'!$AD$1</definedName>
    <definedName name="ID" localSheetId="18">'210'!$AD$1</definedName>
    <definedName name="ID" localSheetId="19">'211'!$AD$1</definedName>
    <definedName name="ID" localSheetId="3">ダブルコイル!$AV$1</definedName>
    <definedName name="ID" localSheetId="0">各室熱負荷入力シート一覧表!$R$1</definedName>
    <definedName name="ID" localSheetId="2">全熱交換機!$AV$1</definedName>
    <definedName name="ID" localSheetId="1">標準空調機!$AV$1</definedName>
    <definedName name="ID" localSheetId="5">分離形デシカントB再生温度70℃顕熱交換機!$AV$1</definedName>
    <definedName name="ID" localSheetId="6">分離形デシカントB常温再生!$AV$1</definedName>
    <definedName name="ID" localSheetId="4">分離形デシカントB予冷コイル出口18℃!$AV$1</definedName>
    <definedName name="ID" localSheetId="8">分離形ドライコイルA!$AV$1</definedName>
    <definedName name="ID" localSheetId="7">分離形ドライコイルB!$AV$1</definedName>
    <definedName name="_xlnm.Print_Area" localSheetId="9">'201'!$A$1:$Z$46</definedName>
    <definedName name="_xlnm.Print_Area" localSheetId="10">'202'!$A$1:$Z$46</definedName>
    <definedName name="_xlnm.Print_Area" localSheetId="11">'203'!$A$1:$Z$46</definedName>
    <definedName name="_xlnm.Print_Area" localSheetId="12">'204'!$A$1:$Z$46</definedName>
    <definedName name="_xlnm.Print_Area" localSheetId="13">'205'!$A$1:$Z$46</definedName>
    <definedName name="_xlnm.Print_Area" localSheetId="14">'206'!$A$1:$Z$46</definedName>
    <definedName name="_xlnm.Print_Area" localSheetId="15">'207'!$A$1:$Z$46</definedName>
    <definedName name="_xlnm.Print_Area" localSheetId="16">'208'!$A$1:$Z$46</definedName>
    <definedName name="_xlnm.Print_Area" localSheetId="17">'209'!$A$1:$Z$46</definedName>
    <definedName name="_xlnm.Print_Area" localSheetId="18">'210'!$A$1:$Z$46</definedName>
    <definedName name="_xlnm.Print_Area" localSheetId="19">'211'!$A$1:$Z$46</definedName>
    <definedName name="_xlnm.Print_Area" localSheetId="3">ダブルコイル!$A$1:$AK$66</definedName>
    <definedName name="_xlnm.Print_Area" localSheetId="0">各室熱負荷入力シート一覧表!$A$1:$P$414</definedName>
    <definedName name="_xlnm.Print_Area" localSheetId="2">全熱交換機!$A$1:$AK$66</definedName>
    <definedName name="_xlnm.Print_Area" localSheetId="1">標準空調機!$A$1:$AK$66</definedName>
    <definedName name="_xlnm.Print_Area" localSheetId="5">分離形デシカントB再生温度70℃顕熱交換機!$A$1:$AK$66</definedName>
    <definedName name="_xlnm.Print_Area" localSheetId="6">分離形デシカントB常温再生!$A$1:$AK$66</definedName>
    <definedName name="_xlnm.Print_Area" localSheetId="4">分離形デシカントB予冷コイル出口18℃!$A$1:$AK$66</definedName>
    <definedName name="_xlnm.Print_Area" localSheetId="8">分離形ドライコイルA!$A$1:$AK$66</definedName>
    <definedName name="_xlnm.Print_Area" localSheetId="7">分離形ドライコイルB!$A$1:$AK$66</definedName>
    <definedName name="加湿蒸気" localSheetId="3">ダブルコイル!$AP$35</definedName>
    <definedName name="加湿蒸気" localSheetId="2">全熱交換機!$AP$35</definedName>
    <definedName name="加湿蒸気" localSheetId="1">標準空調機!$AP$35</definedName>
    <definedName name="加湿蒸気" localSheetId="5">分離形デシカントB再生温度70℃顕熱交換機!$AP$35</definedName>
    <definedName name="加湿蒸気" localSheetId="6">分離形デシカントB常温再生!$AP$35</definedName>
    <definedName name="加湿蒸気" localSheetId="4">分離形デシカントB予冷コイル出口18℃!$AP$35</definedName>
    <definedName name="加湿蒸気" localSheetId="8">分離形ドライコイルA!$AP$35</definedName>
    <definedName name="加湿蒸気" localSheetId="7">分離形ドライコイルB!$AP$35</definedName>
    <definedName name="加熱蒸気" localSheetId="3">ダブルコイル!$AP$36</definedName>
    <definedName name="加熱蒸気" localSheetId="2">全熱交換機!$AP$36</definedName>
    <definedName name="加熱蒸気" localSheetId="1">標準空調機!$AP$36</definedName>
    <definedName name="加熱蒸気" localSheetId="5">分離形デシカントB再生温度70℃顕熱交換機!$AP$36</definedName>
    <definedName name="加熱蒸気" localSheetId="6">分離形デシカントB常温再生!$AP$36</definedName>
    <definedName name="加熱蒸気" localSheetId="4">分離形デシカントB予冷コイル出口18℃!$AP$36</definedName>
    <definedName name="加熱蒸気" localSheetId="8">分離形ドライコイルA!$AP$36</definedName>
    <definedName name="加熱蒸気" localSheetId="7">分離形ドライコイルB!$AP$36</definedName>
    <definedName name="室NO" localSheetId="9">'201'!$C$3</definedName>
    <definedName name="室NO" localSheetId="10">'202'!$C$3</definedName>
    <definedName name="室NO" localSheetId="11">'203'!$C$3</definedName>
    <definedName name="室NO" localSheetId="12">'204'!$C$3</definedName>
    <definedName name="室NO" localSheetId="13">'205'!$C$3</definedName>
    <definedName name="室NO" localSheetId="14">'206'!$C$3</definedName>
    <definedName name="室NO" localSheetId="15">'207'!$C$3</definedName>
    <definedName name="室NO" localSheetId="16">'208'!$C$3</definedName>
    <definedName name="室NO" localSheetId="17">'209'!$C$3</definedName>
    <definedName name="室NO" localSheetId="18">'210'!$C$3</definedName>
    <definedName name="室NO" localSheetId="19">'211'!$C$3</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5" i="22" l="1"/>
  <c r="A94" i="22"/>
  <c r="A93" i="22"/>
  <c r="A92" i="22"/>
  <c r="A91" i="22"/>
  <c r="A90" i="22"/>
  <c r="A89" i="22"/>
  <c r="A88" i="22"/>
  <c r="A87" i="22"/>
  <c r="A86" i="22"/>
  <c r="A85" i="22"/>
  <c r="A84" i="22"/>
  <c r="A83" i="22"/>
  <c r="A82" i="22"/>
  <c r="A81" i="22"/>
  <c r="A80" i="22"/>
  <c r="A79" i="22"/>
  <c r="A78" i="22"/>
  <c r="A77" i="22"/>
  <c r="A76" i="22"/>
  <c r="A75" i="22"/>
  <c r="A74" i="22"/>
  <c r="A73" i="22"/>
  <c r="A72" i="22"/>
  <c r="A71" i="22"/>
  <c r="A70" i="22"/>
  <c r="A69" i="22"/>
  <c r="A95" i="21" l="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95" i="19" l="1"/>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U23" i="18" l="1"/>
  <c r="U22" i="18"/>
  <c r="U21" i="18"/>
  <c r="U20" i="18"/>
  <c r="U19" i="18"/>
  <c r="U18" i="18"/>
  <c r="U17" i="18"/>
  <c r="U16" i="18"/>
  <c r="U15" i="18"/>
  <c r="U14" i="18"/>
  <c r="C7" i="18"/>
  <c r="L5" i="18" s="1"/>
  <c r="L4" i="18" l="1"/>
  <c r="U4" i="18"/>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U23" i="13" l="1"/>
  <c r="U22" i="13"/>
  <c r="U21" i="13"/>
  <c r="U20" i="13"/>
  <c r="U19" i="13"/>
  <c r="U18" i="13"/>
  <c r="U17" i="13"/>
  <c r="U16" i="13"/>
  <c r="U15" i="13"/>
  <c r="U14" i="13"/>
  <c r="C7" i="13"/>
  <c r="L4" i="13" s="1"/>
  <c r="U23" i="12"/>
  <c r="U22" i="12"/>
  <c r="U21" i="12"/>
  <c r="U20" i="12"/>
  <c r="U19" i="12"/>
  <c r="U18" i="12"/>
  <c r="U17" i="12"/>
  <c r="U16" i="12"/>
  <c r="U15" i="12"/>
  <c r="U14" i="12"/>
  <c r="C7" i="12"/>
  <c r="L4" i="12" s="1"/>
  <c r="U23" i="11"/>
  <c r="U22" i="11"/>
  <c r="U21" i="11"/>
  <c r="U20" i="11"/>
  <c r="U19" i="11"/>
  <c r="U18" i="11"/>
  <c r="U17" i="11"/>
  <c r="U16" i="11"/>
  <c r="U15" i="11"/>
  <c r="U14" i="11"/>
  <c r="C7" i="11"/>
  <c r="L5" i="11" s="1"/>
  <c r="U23" i="10"/>
  <c r="U22" i="10"/>
  <c r="U21" i="10"/>
  <c r="U20" i="10"/>
  <c r="U19" i="10"/>
  <c r="U18" i="10"/>
  <c r="U17" i="10"/>
  <c r="U16" i="10"/>
  <c r="U15" i="10"/>
  <c r="U14" i="10"/>
  <c r="C7" i="10"/>
  <c r="L4" i="10" s="1"/>
  <c r="U23" i="9"/>
  <c r="U22" i="9"/>
  <c r="U21" i="9"/>
  <c r="U20" i="9"/>
  <c r="U19" i="9"/>
  <c r="U18" i="9"/>
  <c r="U17" i="9"/>
  <c r="U16" i="9"/>
  <c r="U15" i="9"/>
  <c r="U14" i="9"/>
  <c r="C7" i="9"/>
  <c r="L4" i="9" s="1"/>
  <c r="U4" i="9"/>
  <c r="U23" i="8"/>
  <c r="U22" i="8"/>
  <c r="U21" i="8"/>
  <c r="U20" i="8"/>
  <c r="U19" i="8"/>
  <c r="U18" i="8"/>
  <c r="U17" i="8"/>
  <c r="U16" i="8"/>
  <c r="U15" i="8"/>
  <c r="U14" i="8"/>
  <c r="C7" i="8"/>
  <c r="L4" i="8" s="1"/>
  <c r="U23" i="7"/>
  <c r="U22" i="7"/>
  <c r="U21" i="7"/>
  <c r="U20" i="7"/>
  <c r="U19" i="7"/>
  <c r="U18" i="7"/>
  <c r="U17" i="7"/>
  <c r="U16" i="7"/>
  <c r="U15" i="7"/>
  <c r="U14" i="7"/>
  <c r="C7" i="7"/>
  <c r="C26" i="7" s="1"/>
  <c r="L4" i="7" s="1"/>
  <c r="U23" i="6"/>
  <c r="U22" i="6"/>
  <c r="U21" i="6"/>
  <c r="U20" i="6"/>
  <c r="U19" i="6"/>
  <c r="U18" i="6"/>
  <c r="U17" i="6"/>
  <c r="U16" i="6"/>
  <c r="U15" i="6"/>
  <c r="U14" i="6"/>
  <c r="C7" i="6"/>
  <c r="L5" i="6" s="1"/>
  <c r="U23" i="5"/>
  <c r="U22" i="5"/>
  <c r="U21" i="5"/>
  <c r="U20" i="5"/>
  <c r="U19" i="5"/>
  <c r="U18" i="5"/>
  <c r="U17" i="5"/>
  <c r="U16" i="5"/>
  <c r="U15" i="5"/>
  <c r="U14" i="5"/>
  <c r="C7" i="5"/>
  <c r="L5" i="5" s="1"/>
  <c r="U23" i="4"/>
  <c r="U22" i="4"/>
  <c r="U21" i="4"/>
  <c r="U20" i="4"/>
  <c r="U19" i="4"/>
  <c r="U18" i="4"/>
  <c r="U17" i="4"/>
  <c r="U16" i="4"/>
  <c r="U15" i="4"/>
  <c r="U14" i="4"/>
  <c r="C7" i="4"/>
  <c r="L4" i="4" s="1"/>
  <c r="U4" i="13" l="1"/>
  <c r="L4" i="11"/>
  <c r="U4" i="11"/>
  <c r="L5" i="9"/>
  <c r="L5" i="8"/>
  <c r="U4" i="7"/>
  <c r="U4" i="6"/>
  <c r="L5" i="4"/>
  <c r="L5" i="13"/>
  <c r="U4" i="12"/>
  <c r="L5" i="12"/>
  <c r="U4" i="10"/>
  <c r="L5" i="10"/>
  <c r="U4" i="8"/>
  <c r="L5" i="7"/>
  <c r="L4" i="6"/>
  <c r="L4" i="5"/>
  <c r="U4" i="5"/>
  <c r="U4" i="4"/>
  <c r="A95" i="2" l="1"/>
  <c r="A94" i="2"/>
  <c r="A93" i="2"/>
  <c r="A92" i="2"/>
  <c r="A91" i="2"/>
  <c r="A90" i="2"/>
  <c r="A89" i="2"/>
  <c r="A88" i="2"/>
  <c r="A87" i="2"/>
  <c r="A86" i="2"/>
  <c r="A85" i="2"/>
  <c r="A84" i="2"/>
  <c r="A83" i="2"/>
  <c r="A82" i="2"/>
  <c r="A81" i="2"/>
  <c r="A80" i="2"/>
  <c r="A79" i="2"/>
  <c r="A78" i="2"/>
  <c r="A77" i="2"/>
  <c r="A76" i="2"/>
  <c r="A75" i="2"/>
  <c r="A74" i="2"/>
  <c r="A73" i="2"/>
  <c r="A72" i="2"/>
  <c r="A71" i="2"/>
  <c r="A70" i="2"/>
  <c r="A69" i="2"/>
</calcChain>
</file>

<file path=xl/comments1.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10.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11.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2.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3.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4.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5.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6.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7.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8.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9.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sharedStrings.xml><?xml version="1.0" encoding="utf-8"?>
<sst xmlns="http://schemas.openxmlformats.org/spreadsheetml/2006/main" count="3378" uniqueCount="673">
  <si>
    <t>各室熱負荷入力シート一覧表</t>
    <rPh sb="0" eb="2">
      <t>カクシツ</t>
    </rPh>
    <rPh sb="2" eb="3">
      <t>ネツ</t>
    </rPh>
    <rPh sb="3" eb="5">
      <t>フカ</t>
    </rPh>
    <rPh sb="5" eb="7">
      <t>ニュウリョク</t>
    </rPh>
    <rPh sb="10" eb="12">
      <t>イチラン</t>
    </rPh>
    <rPh sb="12" eb="13">
      <t>ヒョウ</t>
    </rPh>
    <phoneticPr fontId="4"/>
  </si>
  <si>
    <t>各室熱負荷入力シート一覧表</t>
    <phoneticPr fontId="4"/>
  </si>
  <si>
    <t>外界条件参照地点ID</t>
    <rPh sb="0" eb="2">
      <t>ガイカイ</t>
    </rPh>
    <rPh sb="2" eb="4">
      <t>ジョウケン</t>
    </rPh>
    <rPh sb="6" eb="8">
      <t>チテン</t>
    </rPh>
    <phoneticPr fontId="3"/>
  </si>
  <si>
    <r>
      <t>HASPEE</t>
    </r>
    <r>
      <rPr>
        <vertAlign val="superscript"/>
        <sz val="9"/>
        <color theme="1"/>
        <rFont val="Meiryo UI"/>
        <family val="3"/>
        <charset val="128"/>
      </rPr>
      <t>※1</t>
    </r>
    <r>
      <rPr>
        <sz val="9"/>
        <color theme="1"/>
        <rFont val="Meiryo UI"/>
        <family val="3"/>
        <charset val="128"/>
      </rPr>
      <t>外界データの各地点のデータフォルダ名称です。</t>
    </r>
    <rPh sb="8" eb="10">
      <t>ガイカイ</t>
    </rPh>
    <rPh sb="14" eb="17">
      <t>カクチテン</t>
    </rPh>
    <rPh sb="25" eb="27">
      <t>メイショウ</t>
    </rPh>
    <phoneticPr fontId="4"/>
  </si>
  <si>
    <t>地中温度参照地点名</t>
    <rPh sb="0" eb="2">
      <t>チチュウ</t>
    </rPh>
    <rPh sb="2" eb="4">
      <t>オンド</t>
    </rPh>
    <rPh sb="4" eb="6">
      <t>サンショウ</t>
    </rPh>
    <rPh sb="6" eb="8">
      <t>チテン</t>
    </rPh>
    <phoneticPr fontId="3"/>
  </si>
  <si>
    <t>地中部分の負荷を旧来の方法で計算するときに参照する地点名称です。</t>
    <rPh sb="0" eb="2">
      <t>チチュウ</t>
    </rPh>
    <rPh sb="2" eb="4">
      <t>ブブン</t>
    </rPh>
    <rPh sb="5" eb="7">
      <t>フカ</t>
    </rPh>
    <rPh sb="8" eb="10">
      <t>キュウライ</t>
    </rPh>
    <rPh sb="11" eb="13">
      <t>ホウホウ</t>
    </rPh>
    <rPh sb="14" eb="16">
      <t>ケイサン</t>
    </rPh>
    <rPh sb="21" eb="23">
      <t>サンショウ</t>
    </rPh>
    <rPh sb="25" eb="27">
      <t>チテン</t>
    </rPh>
    <rPh sb="27" eb="29">
      <t>メイショウ</t>
    </rPh>
    <phoneticPr fontId="4"/>
  </si>
  <si>
    <t>熱貫流率データ名</t>
    <rPh sb="0" eb="1">
      <t>ネツ</t>
    </rPh>
    <rPh sb="1" eb="3">
      <t>カンリュウ</t>
    </rPh>
    <rPh sb="3" eb="4">
      <t>リツ</t>
    </rPh>
    <phoneticPr fontId="4"/>
  </si>
  <si>
    <t>熱貫流率、無次元化貫流応答係数計算用の定義データファイル名です。（非空調室温度条件シート・庇条件も含まれています）</t>
    <rPh sb="0" eb="1">
      <t>ネツ</t>
    </rPh>
    <rPh sb="1" eb="3">
      <t>カンリュウ</t>
    </rPh>
    <rPh sb="3" eb="4">
      <t>リツ</t>
    </rPh>
    <rPh sb="5" eb="8">
      <t>ムジゲン</t>
    </rPh>
    <rPh sb="8" eb="9">
      <t>カ</t>
    </rPh>
    <rPh sb="9" eb="11">
      <t>カンリュウ</t>
    </rPh>
    <rPh sb="11" eb="13">
      <t>オウトウ</t>
    </rPh>
    <rPh sb="13" eb="15">
      <t>ケイスウ</t>
    </rPh>
    <rPh sb="15" eb="18">
      <t>ケイサンヨウ</t>
    </rPh>
    <rPh sb="19" eb="21">
      <t>テイギ</t>
    </rPh>
    <rPh sb="28" eb="29">
      <t>メイ</t>
    </rPh>
    <rPh sb="33" eb="34">
      <t>ヒ</t>
    </rPh>
    <rPh sb="34" eb="36">
      <t>クウチョウ</t>
    </rPh>
    <rPh sb="36" eb="37">
      <t>シツ</t>
    </rPh>
    <rPh sb="37" eb="39">
      <t>オンド</t>
    </rPh>
    <rPh sb="39" eb="41">
      <t>ジョウケン</t>
    </rPh>
    <rPh sb="45" eb="46">
      <t>ヒサシ</t>
    </rPh>
    <rPh sb="46" eb="48">
      <t>ジョウケン</t>
    </rPh>
    <rPh sb="49" eb="50">
      <t>フク</t>
    </rPh>
    <phoneticPr fontId="4"/>
  </si>
  <si>
    <t>建物方位角</t>
    <rPh sb="0" eb="2">
      <t>タテモノ</t>
    </rPh>
    <rPh sb="2" eb="4">
      <t>ホウイ</t>
    </rPh>
    <rPh sb="4" eb="5">
      <t>カク</t>
    </rPh>
    <phoneticPr fontId="4"/>
  </si>
  <si>
    <t>真北に対するプラントノースの変位角度[°]です。（時計回りが正、-22.5[°]～22.5[°]の範囲で設定します。）</t>
    <rPh sb="0" eb="1">
      <t>シン</t>
    </rPh>
    <rPh sb="1" eb="2">
      <t>キタ</t>
    </rPh>
    <rPh sb="3" eb="4">
      <t>タイ</t>
    </rPh>
    <rPh sb="14" eb="16">
      <t>ヘンイ</t>
    </rPh>
    <rPh sb="16" eb="18">
      <t>カクド</t>
    </rPh>
    <rPh sb="25" eb="28">
      <t>トケイマワ</t>
    </rPh>
    <rPh sb="30" eb="31">
      <t>セイ</t>
    </rPh>
    <rPh sb="49" eb="51">
      <t>ハンイ</t>
    </rPh>
    <rPh sb="52" eb="54">
      <t>セッテイ</t>
    </rPh>
    <phoneticPr fontId="4"/>
  </si>
  <si>
    <t>Albedo</t>
    <phoneticPr fontId="4"/>
  </si>
  <si>
    <t>地表面反射率のことで、標準値は0.15です。建物の周囲の地面がすべて白タイルの時など大きくなります。</t>
    <rPh sb="11" eb="14">
      <t>ヒョウジュンチ</t>
    </rPh>
    <rPh sb="22" eb="24">
      <t>タテモノ</t>
    </rPh>
    <rPh sb="25" eb="27">
      <t>シュウイ</t>
    </rPh>
    <rPh sb="28" eb="30">
      <t>ジメン</t>
    </rPh>
    <rPh sb="34" eb="35">
      <t>シロ</t>
    </rPh>
    <rPh sb="39" eb="40">
      <t>トキ</t>
    </rPh>
    <rPh sb="42" eb="43">
      <t>オオ</t>
    </rPh>
    <phoneticPr fontId="4"/>
  </si>
  <si>
    <t>顧客名</t>
  </si>
  <si>
    <t>ドキュメントの表紙に書き込む施主又はクライアント名です。</t>
    <rPh sb="7" eb="9">
      <t>ヒョウシ</t>
    </rPh>
    <rPh sb="10" eb="11">
      <t>カ</t>
    </rPh>
    <rPh sb="12" eb="13">
      <t>コ</t>
    </rPh>
    <rPh sb="14" eb="16">
      <t>セシュ</t>
    </rPh>
    <rPh sb="16" eb="17">
      <t>マタ</t>
    </rPh>
    <rPh sb="24" eb="25">
      <t>メイ</t>
    </rPh>
    <phoneticPr fontId="4"/>
  </si>
  <si>
    <t>プロジェクト名</t>
    <phoneticPr fontId="12"/>
  </si>
  <si>
    <t>同じくドキュメントの表紙に書き込むプロジェクト名です。</t>
    <rPh sb="0" eb="1">
      <t>オナ</t>
    </rPh>
    <rPh sb="10" eb="12">
      <t>ヒョウシ</t>
    </rPh>
    <rPh sb="13" eb="14">
      <t>カ</t>
    </rPh>
    <rPh sb="15" eb="16">
      <t>コ</t>
    </rPh>
    <rPh sb="23" eb="24">
      <t>メイ</t>
    </rPh>
    <phoneticPr fontId="4"/>
  </si>
  <si>
    <t>計算対象シート</t>
    <rPh sb="0" eb="2">
      <t>ケイサン</t>
    </rPh>
    <rPh sb="2" eb="4">
      <t>タイショウ</t>
    </rPh>
    <phoneticPr fontId="3"/>
  </si>
  <si>
    <t>部分は必ず記入</t>
    <rPh sb="0" eb="2">
      <t>ブブン</t>
    </rPh>
    <rPh sb="3" eb="4">
      <t>カナラ</t>
    </rPh>
    <phoneticPr fontId="3"/>
  </si>
  <si>
    <t>階</t>
  </si>
  <si>
    <t>室NO</t>
  </si>
  <si>
    <t>室名（ゾーン名）</t>
    <rPh sb="6" eb="7">
      <t>メイ</t>
    </rPh>
    <phoneticPr fontId="12"/>
  </si>
  <si>
    <t>系統記号</t>
    <rPh sb="0" eb="2">
      <t>ケイトウ</t>
    </rPh>
    <rPh sb="2" eb="4">
      <t>キゴウ</t>
    </rPh>
    <phoneticPr fontId="12"/>
  </si>
  <si>
    <t>計算対象</t>
    <rPh sb="0" eb="2">
      <t>ケイサン</t>
    </rPh>
    <rPh sb="2" eb="4">
      <t>タイショウ</t>
    </rPh>
    <phoneticPr fontId="4"/>
  </si>
  <si>
    <t>他ゾーン負担
分室NO</t>
    <rPh sb="0" eb="1">
      <t>タ</t>
    </rPh>
    <rPh sb="4" eb="6">
      <t>フタン</t>
    </rPh>
    <rPh sb="7" eb="9">
      <t>ブンシツ</t>
    </rPh>
    <phoneticPr fontId="12"/>
  </si>
  <si>
    <t>T.H. or D.C.記号</t>
    <rPh sb="12" eb="14">
      <t>キゴウ</t>
    </rPh>
    <phoneticPr fontId="12"/>
  </si>
  <si>
    <t>サーモ
設置</t>
    <rPh sb="4" eb="6">
      <t>セッチ</t>
    </rPh>
    <phoneticPr fontId="12"/>
  </si>
  <si>
    <t>計算対象欄</t>
    <rPh sb="0" eb="2">
      <t>ケイサン</t>
    </rPh>
    <rPh sb="2" eb="4">
      <t>タイショウ</t>
    </rPh>
    <rPh sb="4" eb="5">
      <t>ラン</t>
    </rPh>
    <phoneticPr fontId="12"/>
  </si>
  <si>
    <t>計算対象の部屋は半角数字で 1 を記入します。</t>
    <rPh sb="0" eb="4">
      <t>ケイサンタイショウ</t>
    </rPh>
    <rPh sb="5" eb="7">
      <t>ヘヤ</t>
    </rPh>
    <rPh sb="8" eb="10">
      <t>ハンカク</t>
    </rPh>
    <rPh sb="10" eb="12">
      <t>スウジ</t>
    </rPh>
    <phoneticPr fontId="12"/>
  </si>
  <si>
    <t>0または空白のときは計算対象外となります。</t>
    <rPh sb="4" eb="6">
      <t>クウハク</t>
    </rPh>
    <rPh sb="10" eb="12">
      <t>ケイサン</t>
    </rPh>
    <rPh sb="12" eb="14">
      <t>タイショウ</t>
    </rPh>
    <rPh sb="14" eb="15">
      <t>ガイ</t>
    </rPh>
    <phoneticPr fontId="12"/>
  </si>
  <si>
    <t>基準階で各階ユニット方式の場合、「系統別条件表」シートの</t>
    <rPh sb="0" eb="2">
      <t>キジュン</t>
    </rPh>
    <rPh sb="2" eb="3">
      <t>カイ</t>
    </rPh>
    <rPh sb="4" eb="6">
      <t>カクカイ</t>
    </rPh>
    <rPh sb="10" eb="12">
      <t>ホウシキ</t>
    </rPh>
    <rPh sb="13" eb="15">
      <t>バアイ</t>
    </rPh>
    <phoneticPr fontId="12"/>
  </si>
  <si>
    <t>「空調機系統」の「台数欄」に階数を記入します。</t>
    <rPh sb="9" eb="11">
      <t>ダイスウ</t>
    </rPh>
    <rPh sb="11" eb="12">
      <t>ラン</t>
    </rPh>
    <rPh sb="14" eb="16">
      <t>カイスウ</t>
    </rPh>
    <rPh sb="17" eb="19">
      <t>キニュウ</t>
    </rPh>
    <phoneticPr fontId="12"/>
  </si>
  <si>
    <t>部分は省略可能</t>
    <rPh sb="0" eb="2">
      <t>ブブン</t>
    </rPh>
    <rPh sb="3" eb="5">
      <t>ショウリャク</t>
    </rPh>
    <rPh sb="5" eb="7">
      <t>カノウ</t>
    </rPh>
    <phoneticPr fontId="3"/>
  </si>
  <si>
    <t>他ゾーン負担分室NO欄</t>
    <phoneticPr fontId="12"/>
  </si>
  <si>
    <r>
      <t>空調機、熱源集計時に</t>
    </r>
    <r>
      <rPr>
        <sz val="9"/>
        <color theme="1"/>
        <rFont val="Meiryo UI"/>
        <family val="3"/>
        <charset val="128"/>
      </rPr>
      <t>顕熱負荷の一部と</t>
    </r>
    <r>
      <rPr>
        <sz val="9"/>
        <color theme="1"/>
        <rFont val="Meiryo UI"/>
        <family val="3"/>
        <charset val="128"/>
      </rPr>
      <t>潜熱負荷を</t>
    </r>
    <phoneticPr fontId="12"/>
  </si>
  <si>
    <t>他のゾーンに負担させる場合、そのゾーンの室NOを記入。</t>
    <rPh sb="0" eb="1">
      <t>ホカ</t>
    </rPh>
    <rPh sb="11" eb="13">
      <t>バアイ</t>
    </rPh>
    <rPh sb="24" eb="26">
      <t>キニュウ</t>
    </rPh>
    <phoneticPr fontId="12"/>
  </si>
  <si>
    <t>多少煩雑であるため、オンラインマニュアル兼ヘルプをご参照ください。</t>
    <rPh sb="0" eb="2">
      <t>タショウ</t>
    </rPh>
    <rPh sb="2" eb="4">
      <t>ハンザツ</t>
    </rPh>
    <rPh sb="20" eb="21">
      <t>ケン</t>
    </rPh>
    <rPh sb="26" eb="28">
      <t>サンショウ</t>
    </rPh>
    <phoneticPr fontId="12"/>
  </si>
  <si>
    <t>T.H. or D.C.記号欄</t>
    <rPh sb="14" eb="15">
      <t>ラン</t>
    </rPh>
    <phoneticPr fontId="12"/>
  </si>
  <si>
    <t>「系統別条件表」の「再熱又は除湿方式.」欄で</t>
    <rPh sb="10" eb="11">
      <t>サイ</t>
    </rPh>
    <rPh sb="11" eb="12">
      <t>ネツ</t>
    </rPh>
    <rPh sb="12" eb="13">
      <t>マタ</t>
    </rPh>
    <rPh sb="14" eb="16">
      <t>ジョシツ</t>
    </rPh>
    <rPh sb="16" eb="18">
      <t>ホウシキ</t>
    </rPh>
    <rPh sb="20" eb="21">
      <t>ラン</t>
    </rPh>
    <phoneticPr fontId="12"/>
  </si>
  <si>
    <t xml:space="preserve"> 1 又は 11 を指定した場合</t>
    <rPh sb="3" eb="4">
      <t>マタ</t>
    </rPh>
    <rPh sb="10" eb="12">
      <t>シテイ</t>
    </rPh>
    <rPh sb="14" eb="16">
      <t>バアイ</t>
    </rPh>
    <phoneticPr fontId="12"/>
  </si>
  <si>
    <t>ターミナルヒータ又はドライコイル記号を記入します。（任意の文字列）</t>
    <rPh sb="8" eb="9">
      <t>マタ</t>
    </rPh>
    <rPh sb="16" eb="18">
      <t>キゴウ</t>
    </rPh>
    <rPh sb="26" eb="28">
      <t>ニンイ</t>
    </rPh>
    <rPh sb="29" eb="32">
      <t>モジレツ</t>
    </rPh>
    <phoneticPr fontId="12"/>
  </si>
  <si>
    <t>「系統別条件表」の「再熱又は除湿方式.」欄の 11 は、</t>
    <phoneticPr fontId="12"/>
  </si>
  <si>
    <t>分離形ドライコイルシステムを意味します。</t>
    <rPh sb="14" eb="16">
      <t>イミ</t>
    </rPh>
    <phoneticPr fontId="12"/>
  </si>
  <si>
    <t>サーモ設置欄</t>
    <rPh sb="3" eb="5">
      <t>セッチ</t>
    </rPh>
    <rPh sb="5" eb="6">
      <t>ラン</t>
    </rPh>
    <phoneticPr fontId="12"/>
  </si>
  <si>
    <t>ルームサーモを設置する場合は 1 を入力します。</t>
    <rPh sb="7" eb="9">
      <t>セッチ</t>
    </rPh>
    <rPh sb="11" eb="13">
      <t>バアイ</t>
    </rPh>
    <rPh sb="18" eb="20">
      <t>ニュウリョク</t>
    </rPh>
    <phoneticPr fontId="12"/>
  </si>
  <si>
    <t>ターミナルヒータ、分離形ドライコイルユニットを使用するとき</t>
    <rPh sb="9" eb="11">
      <t>ブンリ</t>
    </rPh>
    <rPh sb="11" eb="12">
      <t>ガタ</t>
    </rPh>
    <rPh sb="23" eb="25">
      <t>シヨウ</t>
    </rPh>
    <phoneticPr fontId="12"/>
  </si>
  <si>
    <t>各ユニットごとに1室設置できます。</t>
    <rPh sb="0" eb="1">
      <t>カク</t>
    </rPh>
    <rPh sb="9" eb="10">
      <t>シツ</t>
    </rPh>
    <rPh sb="10" eb="12">
      <t>セッチ</t>
    </rPh>
    <phoneticPr fontId="12"/>
  </si>
  <si>
    <t>1室も設置されていないときは、</t>
    <rPh sb="1" eb="2">
      <t>シツ</t>
    </rPh>
    <rPh sb="3" eb="5">
      <t>セッチ</t>
    </rPh>
    <phoneticPr fontId="12"/>
  </si>
  <si>
    <t>各ユニットごとのリターンエアー温度制御となります。</t>
    <rPh sb="0" eb="1">
      <t>カク</t>
    </rPh>
    <rPh sb="15" eb="17">
      <t>オンド</t>
    </rPh>
    <rPh sb="17" eb="19">
      <t>セイギョ</t>
    </rPh>
    <phoneticPr fontId="12"/>
  </si>
  <si>
    <t>空調機内部ヒータ、一体形ドライコイルシステムの場合</t>
    <rPh sb="0" eb="3">
      <t>クウチョウキ</t>
    </rPh>
    <rPh sb="3" eb="5">
      <t>ナイブ</t>
    </rPh>
    <rPh sb="9" eb="11">
      <t>イッタイ</t>
    </rPh>
    <rPh sb="11" eb="12">
      <t>ガタ</t>
    </rPh>
    <rPh sb="23" eb="25">
      <t>バアイ</t>
    </rPh>
    <phoneticPr fontId="12"/>
  </si>
  <si>
    <r>
      <t>空調機 1</t>
    </r>
    <r>
      <rPr>
        <sz val="9"/>
        <color theme="1"/>
        <rFont val="Meiryo UI"/>
        <family val="3"/>
        <charset val="128"/>
      </rPr>
      <t xml:space="preserve"> 系統ごとに1室設置できます。</t>
    </r>
    <rPh sb="0" eb="3">
      <t>クウチョウキ</t>
    </rPh>
    <rPh sb="6" eb="8">
      <t>ケイトウ</t>
    </rPh>
    <rPh sb="12" eb="13">
      <t>シツ</t>
    </rPh>
    <rPh sb="13" eb="15">
      <t>セッチ</t>
    </rPh>
    <phoneticPr fontId="12"/>
  </si>
  <si>
    <t>空調機のリターンエアー温度制御となります。</t>
    <rPh sb="0" eb="3">
      <t>クウチョウキ</t>
    </rPh>
    <rPh sb="11" eb="13">
      <t>オンド</t>
    </rPh>
    <rPh sb="13" eb="15">
      <t>セイギョ</t>
    </rPh>
    <phoneticPr fontId="12"/>
  </si>
  <si>
    <t>■サーモ設置室を指定した場合の熱源負荷について</t>
    <rPh sb="4" eb="6">
      <t>セッチ</t>
    </rPh>
    <rPh sb="6" eb="7">
      <t>シツ</t>
    </rPh>
    <rPh sb="8" eb="10">
      <t>シテイ</t>
    </rPh>
    <rPh sb="12" eb="14">
      <t>バアイ</t>
    </rPh>
    <rPh sb="15" eb="17">
      <t>ネツゲン</t>
    </rPh>
    <rPh sb="17" eb="19">
      <t>フカ</t>
    </rPh>
    <phoneticPr fontId="12"/>
  </si>
  <si>
    <t>サーモ設置室を指定した場合、</t>
    <rPh sb="3" eb="5">
      <t>セッチ</t>
    </rPh>
    <rPh sb="5" eb="6">
      <t>シツ</t>
    </rPh>
    <rPh sb="7" eb="9">
      <t>シテイ</t>
    </rPh>
    <rPh sb="11" eb="13">
      <t>バアイ</t>
    </rPh>
    <phoneticPr fontId="12"/>
  </si>
  <si>
    <t>室内温度は、サーモ設置室の条件に依存しますが、</t>
    <rPh sb="0" eb="2">
      <t>シツナイ</t>
    </rPh>
    <rPh sb="2" eb="4">
      <t>オンド</t>
    </rPh>
    <rPh sb="9" eb="11">
      <t>セッチ</t>
    </rPh>
    <rPh sb="11" eb="12">
      <t>シツ</t>
    </rPh>
    <rPh sb="13" eb="15">
      <t>ジョウケン</t>
    </rPh>
    <rPh sb="16" eb="18">
      <t>イゾン</t>
    </rPh>
    <phoneticPr fontId="12"/>
  </si>
  <si>
    <t>外気負荷以外の熱源負荷は、</t>
    <rPh sb="0" eb="2">
      <t>ガイキ</t>
    </rPh>
    <rPh sb="2" eb="4">
      <t>フカ</t>
    </rPh>
    <rPh sb="4" eb="6">
      <t>イガイ</t>
    </rPh>
    <rPh sb="7" eb="9">
      <t>ネツゲン</t>
    </rPh>
    <rPh sb="9" eb="11">
      <t>フカ</t>
    </rPh>
    <phoneticPr fontId="12"/>
  </si>
  <si>
    <t>常にリターンエアー温度制御であるとして集計されます。</t>
    <rPh sb="0" eb="1">
      <t>ツネ</t>
    </rPh>
    <rPh sb="9" eb="11">
      <t>オンド</t>
    </rPh>
    <rPh sb="11" eb="13">
      <t>セイギョ</t>
    </rPh>
    <rPh sb="19" eb="21">
      <t>シュウケイ</t>
    </rPh>
    <phoneticPr fontId="12"/>
  </si>
  <si>
    <t>（外気負荷計算に用いる比エンタルピ差に対しては</t>
    <rPh sb="5" eb="7">
      <t>ケイサン</t>
    </rPh>
    <rPh sb="8" eb="9">
      <t>モチ</t>
    </rPh>
    <phoneticPr fontId="12"/>
  </si>
  <si>
    <t>その影響が非常に大きいため、</t>
    <rPh sb="2" eb="4">
      <t>エイキョウ</t>
    </rPh>
    <rPh sb="5" eb="7">
      <t>ヒジョウ</t>
    </rPh>
    <rPh sb="8" eb="9">
      <t>オオ</t>
    </rPh>
    <phoneticPr fontId="12"/>
  </si>
  <si>
    <t>ルームサーモによる影響がフィードバックされます。）</t>
    <rPh sb="9" eb="11">
      <t>エイキョウ</t>
    </rPh>
    <phoneticPr fontId="12"/>
  </si>
  <si>
    <t>部分はエクセル負荷計算が記入します</t>
    <rPh sb="0" eb="2">
      <t>ブブン</t>
    </rPh>
    <rPh sb="7" eb="9">
      <t>フカ</t>
    </rPh>
    <rPh sb="9" eb="11">
      <t>ケイサン</t>
    </rPh>
    <rPh sb="12" eb="14">
      <t>キニュウ</t>
    </rPh>
    <phoneticPr fontId="3"/>
  </si>
  <si>
    <t>系統記号欄</t>
    <rPh sb="0" eb="2">
      <t>ケイトウ</t>
    </rPh>
    <rPh sb="2" eb="4">
      <t>キゴウ</t>
    </rPh>
    <rPh sb="4" eb="5">
      <t>ラン</t>
    </rPh>
    <phoneticPr fontId="12"/>
  </si>
  <si>
    <t>「系統別条件表」の「空調機系統」欄の</t>
    <rPh sb="10" eb="13">
      <t>クウチョウキ</t>
    </rPh>
    <rPh sb="13" eb="15">
      <t>ケイトウ</t>
    </rPh>
    <rPh sb="16" eb="17">
      <t>ラン</t>
    </rPh>
    <phoneticPr fontId="12"/>
  </si>
  <si>
    <t>「系統記号」欄に記入した記号を記入します。</t>
    <rPh sb="1" eb="3">
      <t>ケイトウ</t>
    </rPh>
    <rPh sb="3" eb="5">
      <t>キゴウ</t>
    </rPh>
    <rPh sb="6" eb="7">
      <t>ラン</t>
    </rPh>
    <rPh sb="8" eb="10">
      <t>キニュウ</t>
    </rPh>
    <rPh sb="12" eb="14">
      <t>キゴウ</t>
    </rPh>
    <rPh sb="15" eb="17">
      <t>キニュウ</t>
    </rPh>
    <phoneticPr fontId="12"/>
  </si>
  <si>
    <t>部分はこの入力データブックのもっとも基礎的なデータです。</t>
    <rPh sb="0" eb="2">
      <t>ブブン</t>
    </rPh>
    <rPh sb="5" eb="7">
      <t>ニュウリョク</t>
    </rPh>
    <rPh sb="18" eb="21">
      <t>キソテキ</t>
    </rPh>
    <phoneticPr fontId="4"/>
  </si>
  <si>
    <t>できる限り　[負荷計算]→[外界条件等]</t>
    <rPh sb="3" eb="4">
      <t>カギ</t>
    </rPh>
    <rPh sb="7" eb="9">
      <t>フカ</t>
    </rPh>
    <rPh sb="9" eb="11">
      <t>ケイサン</t>
    </rPh>
    <rPh sb="14" eb="16">
      <t>ガイカイ</t>
    </rPh>
    <rPh sb="16" eb="18">
      <t>ジョウケン</t>
    </rPh>
    <rPh sb="18" eb="19">
      <t>トウ</t>
    </rPh>
    <phoneticPr fontId="4"/>
  </si>
  <si>
    <t>および [負荷計算]→[各室入力シート挿入]コマンドを用いて記入してください。</t>
    <rPh sb="5" eb="7">
      <t>フカ</t>
    </rPh>
    <rPh sb="7" eb="9">
      <t>ケイサン</t>
    </rPh>
    <rPh sb="12" eb="14">
      <t>カクシツ</t>
    </rPh>
    <rPh sb="14" eb="16">
      <t>ニュウリョク</t>
    </rPh>
    <rPh sb="19" eb="21">
      <t>ソウニュウ</t>
    </rPh>
    <rPh sb="27" eb="28">
      <t>モチ</t>
    </rPh>
    <rPh sb="30" eb="32">
      <t>キニュウ</t>
    </rPh>
    <phoneticPr fontId="4"/>
  </si>
  <si>
    <t>外界条件参照地点ID</t>
    <rPh sb="0" eb="2">
      <t>ガイカイ</t>
    </rPh>
    <rPh sb="2" eb="4">
      <t>ジョウケン</t>
    </rPh>
    <rPh sb="4" eb="6">
      <t>サンショウ</t>
    </rPh>
    <rPh sb="6" eb="8">
      <t>チテン</t>
    </rPh>
    <phoneticPr fontId="4"/>
  </si>
  <si>
    <t>エクセル負荷計算はHASPEEの外界データを使用します。</t>
    <rPh sb="4" eb="6">
      <t>フカ</t>
    </rPh>
    <rPh sb="6" eb="8">
      <t>ケイサン</t>
    </rPh>
    <rPh sb="16" eb="18">
      <t>ガイカイ</t>
    </rPh>
    <rPh sb="22" eb="24">
      <t>シヨウ</t>
    </rPh>
    <phoneticPr fontId="4"/>
  </si>
  <si>
    <t>HASPEE外界データは国内842地点の膨大なデータを</t>
    <rPh sb="6" eb="8">
      <t>ガイカイ</t>
    </rPh>
    <rPh sb="12" eb="14">
      <t>コクナイ</t>
    </rPh>
    <rPh sb="17" eb="19">
      <t>チテン</t>
    </rPh>
    <rPh sb="20" eb="22">
      <t>ボウダイ</t>
    </rPh>
    <phoneticPr fontId="4"/>
  </si>
  <si>
    <t>フォルダごとに格納したものです。</t>
    <rPh sb="7" eb="9">
      <t>カクノウ</t>
    </rPh>
    <phoneticPr fontId="4"/>
  </si>
  <si>
    <t>フォルダに含まれるデータはすべて必要です。</t>
    <rPh sb="5" eb="6">
      <t>フク</t>
    </rPh>
    <rPh sb="16" eb="18">
      <t>ヒツヨウ</t>
    </rPh>
    <phoneticPr fontId="4"/>
  </si>
  <si>
    <t>一つでも欠けているデータがあるとエラーが発生します。</t>
    <rPh sb="0" eb="1">
      <t>ヒト</t>
    </rPh>
    <rPh sb="4" eb="5">
      <t>カ</t>
    </rPh>
    <rPh sb="20" eb="22">
      <t>ハッセイ</t>
    </rPh>
    <phoneticPr fontId="4"/>
  </si>
  <si>
    <t>地中温度参照地点名</t>
    <rPh sb="0" eb="2">
      <t>チチュウ</t>
    </rPh>
    <rPh sb="2" eb="4">
      <t>オンド</t>
    </rPh>
    <rPh sb="4" eb="6">
      <t>サンショウ</t>
    </rPh>
    <rPh sb="6" eb="8">
      <t>チテン</t>
    </rPh>
    <rPh sb="8" eb="9">
      <t>メイ</t>
    </rPh>
    <phoneticPr fontId="4"/>
  </si>
  <si>
    <t>HASPEEでは、土間床および地中壁の暖房負荷を</t>
    <rPh sb="9" eb="11">
      <t>ドマ</t>
    </rPh>
    <rPh sb="11" eb="12">
      <t>ユカ</t>
    </rPh>
    <rPh sb="15" eb="17">
      <t>チチュウ</t>
    </rPh>
    <rPh sb="17" eb="18">
      <t>ヘキ</t>
    </rPh>
    <rPh sb="19" eb="21">
      <t>ダンボウ</t>
    </rPh>
    <rPh sb="21" eb="23">
      <t>フカ</t>
    </rPh>
    <phoneticPr fontId="4"/>
  </si>
  <si>
    <r>
      <t>赤坂・坂井の方法</t>
    </r>
    <r>
      <rPr>
        <vertAlign val="superscript"/>
        <sz val="9"/>
        <color theme="1"/>
        <rFont val="Meiryo UI"/>
        <family val="3"/>
        <charset val="128"/>
      </rPr>
      <t>※2</t>
    </r>
    <r>
      <rPr>
        <sz val="9"/>
        <color theme="1"/>
        <rFont val="Meiryo UI"/>
        <family val="3"/>
        <charset val="128"/>
      </rPr>
      <t>により算出することを標準としています。</t>
    </r>
    <rPh sb="13" eb="15">
      <t>サンシュツ</t>
    </rPh>
    <rPh sb="20" eb="22">
      <t>ヒョウジュン</t>
    </rPh>
    <phoneticPr fontId="4"/>
  </si>
  <si>
    <t>この方法は、外気に面している部分に対して</t>
    <rPh sb="2" eb="4">
      <t>ホウホウ</t>
    </rPh>
    <rPh sb="6" eb="8">
      <t>ガイキ</t>
    </rPh>
    <rPh sb="9" eb="10">
      <t>メン</t>
    </rPh>
    <rPh sb="14" eb="16">
      <t>ブブン</t>
    </rPh>
    <rPh sb="17" eb="18">
      <t>タイ</t>
    </rPh>
    <phoneticPr fontId="4"/>
  </si>
  <si>
    <t>周長基準熱貫流率と地中の実効温度差を用いて計算する方法です。</t>
    <rPh sb="0" eb="2">
      <t>シュウチョウ</t>
    </rPh>
    <rPh sb="2" eb="4">
      <t>キジュン</t>
    </rPh>
    <rPh sb="4" eb="5">
      <t>ネツ</t>
    </rPh>
    <rPh sb="5" eb="7">
      <t>カンリュウ</t>
    </rPh>
    <rPh sb="7" eb="8">
      <t>リツ</t>
    </rPh>
    <rPh sb="9" eb="11">
      <t>チチュウ</t>
    </rPh>
    <rPh sb="12" eb="14">
      <t>ジッコウ</t>
    </rPh>
    <rPh sb="14" eb="17">
      <t>オンドサ</t>
    </rPh>
    <rPh sb="18" eb="19">
      <t>モチ</t>
    </rPh>
    <rPh sb="21" eb="23">
      <t>ケイサン</t>
    </rPh>
    <rPh sb="25" eb="27">
      <t>ホウホウ</t>
    </rPh>
    <phoneticPr fontId="4"/>
  </si>
  <si>
    <t>これに対して旧来より用いられている方法、</t>
    <rPh sb="3" eb="4">
      <t>タイ</t>
    </rPh>
    <rPh sb="6" eb="8">
      <t>キュウライ</t>
    </rPh>
    <rPh sb="10" eb="11">
      <t>モチ</t>
    </rPh>
    <rPh sb="17" eb="19">
      <t>ホウホウ</t>
    </rPh>
    <phoneticPr fontId="4"/>
  </si>
  <si>
    <t>すなわち構造体に土壌1mを加えて仮想的な構造体とし</t>
    <rPh sb="4" eb="7">
      <t>コウゾウタイ</t>
    </rPh>
    <rPh sb="8" eb="10">
      <t>ドジョウ</t>
    </rPh>
    <rPh sb="13" eb="14">
      <t>クワ</t>
    </rPh>
    <rPh sb="16" eb="19">
      <t>カソウテキ</t>
    </rPh>
    <rPh sb="20" eb="23">
      <t>コウゾウタイ</t>
    </rPh>
    <phoneticPr fontId="4"/>
  </si>
  <si>
    <t>地中温度を用いて計算する方法を用いたい場合は、</t>
    <rPh sb="0" eb="2">
      <t>チチュウ</t>
    </rPh>
    <rPh sb="2" eb="4">
      <t>オンド</t>
    </rPh>
    <rPh sb="5" eb="6">
      <t>モチ</t>
    </rPh>
    <rPh sb="8" eb="10">
      <t>ケイサン</t>
    </rPh>
    <rPh sb="12" eb="14">
      <t>ホウホウ</t>
    </rPh>
    <rPh sb="15" eb="16">
      <t>モチ</t>
    </rPh>
    <rPh sb="19" eb="21">
      <t>バアイ</t>
    </rPh>
    <phoneticPr fontId="4"/>
  </si>
  <si>
    <t>地中深度に対する温度条件が必要です。</t>
    <rPh sb="0" eb="2">
      <t>チチュウ</t>
    </rPh>
    <rPh sb="2" eb="4">
      <t>シンド</t>
    </rPh>
    <rPh sb="5" eb="6">
      <t>タイ</t>
    </rPh>
    <rPh sb="8" eb="10">
      <t>オンド</t>
    </rPh>
    <rPh sb="10" eb="12">
      <t>ジョウケン</t>
    </rPh>
    <rPh sb="13" eb="15">
      <t>ヒツヨウ</t>
    </rPh>
    <phoneticPr fontId="4"/>
  </si>
  <si>
    <t>また、WEB上に公開されている一次エネルギー消費量算定プログラムでは、</t>
    <rPh sb="6" eb="7">
      <t>ジョウ</t>
    </rPh>
    <rPh sb="8" eb="10">
      <t>コウカイ</t>
    </rPh>
    <phoneticPr fontId="4"/>
  </si>
  <si>
    <t>土間床および地中壁のデータを必要とするため</t>
    <rPh sb="0" eb="2">
      <t>ドマ</t>
    </rPh>
    <rPh sb="2" eb="3">
      <t>ユカ</t>
    </rPh>
    <rPh sb="6" eb="8">
      <t>チチュウ</t>
    </rPh>
    <rPh sb="8" eb="9">
      <t>ヘキ</t>
    </rPh>
    <rPh sb="14" eb="16">
      <t>ヒツヨウ</t>
    </rPh>
    <phoneticPr fontId="4"/>
  </si>
  <si>
    <t>必ずこれに対するのデータを設定する必要があります。</t>
    <rPh sb="0" eb="1">
      <t>カナラ</t>
    </rPh>
    <rPh sb="5" eb="6">
      <t>タイ</t>
    </rPh>
    <rPh sb="13" eb="15">
      <t>セッテイ</t>
    </rPh>
    <rPh sb="17" eb="19">
      <t>ヒツヨウ</t>
    </rPh>
    <phoneticPr fontId="4"/>
  </si>
  <si>
    <t>両方のデータを設定した場合、</t>
    <rPh sb="0" eb="2">
      <t>リョウホウ</t>
    </rPh>
    <rPh sb="7" eb="9">
      <t>セッテイ</t>
    </rPh>
    <rPh sb="11" eb="13">
      <t>バアイ</t>
    </rPh>
    <phoneticPr fontId="4"/>
  </si>
  <si>
    <t>エクセル負荷計算は赤坂・坂井の方法を優先します。</t>
    <rPh sb="4" eb="6">
      <t>フカ</t>
    </rPh>
    <rPh sb="6" eb="8">
      <t>ケイサン</t>
    </rPh>
    <rPh sb="9" eb="11">
      <t>アカサカ</t>
    </rPh>
    <rPh sb="12" eb="14">
      <t>サカイ</t>
    </rPh>
    <rPh sb="15" eb="17">
      <t>ホウホウ</t>
    </rPh>
    <rPh sb="18" eb="20">
      <t>ユウセン</t>
    </rPh>
    <phoneticPr fontId="4"/>
  </si>
  <si>
    <t>ただし、一次エネルギー消費量算定プログラムの入力シートには</t>
    <rPh sb="22" eb="24">
      <t>ニュウリョク</t>
    </rPh>
    <phoneticPr fontId="4"/>
  </si>
  <si>
    <t>後者のデータを書き込みます。</t>
    <rPh sb="0" eb="2">
      <t>コウシャ</t>
    </rPh>
    <rPh sb="7" eb="8">
      <t>カ</t>
    </rPh>
    <rPh sb="9" eb="10">
      <t>コ</t>
    </rPh>
    <phoneticPr fontId="4"/>
  </si>
  <si>
    <t>熱貫流率データ名</t>
    <phoneticPr fontId="12"/>
  </si>
  <si>
    <t>熱貫流率を計算するときに必要な壁構造データファイルの名称です。</t>
    <rPh sb="0" eb="1">
      <t>ネツ</t>
    </rPh>
    <rPh sb="1" eb="3">
      <t>カンリュウ</t>
    </rPh>
    <rPh sb="3" eb="4">
      <t>リツ</t>
    </rPh>
    <rPh sb="5" eb="7">
      <t>ケイサン</t>
    </rPh>
    <rPh sb="12" eb="14">
      <t>ヒツヨウ</t>
    </rPh>
    <rPh sb="15" eb="16">
      <t>カベ</t>
    </rPh>
    <rPh sb="16" eb="18">
      <t>コウゾウ</t>
    </rPh>
    <rPh sb="26" eb="28">
      <t>メイショウ</t>
    </rPh>
    <phoneticPr fontId="4"/>
  </si>
  <si>
    <t>このブックには、使用する窓ガラスのデータ、</t>
    <rPh sb="8" eb="10">
      <t>シヨウ</t>
    </rPh>
    <rPh sb="12" eb="13">
      <t>マド</t>
    </rPh>
    <phoneticPr fontId="4"/>
  </si>
  <si>
    <t>日照面積率を計算するときの庇の寸法データ、</t>
    <rPh sb="0" eb="2">
      <t>ニッショウ</t>
    </rPh>
    <rPh sb="2" eb="4">
      <t>メンセキ</t>
    </rPh>
    <rPh sb="4" eb="5">
      <t>リツ</t>
    </rPh>
    <rPh sb="6" eb="8">
      <t>ケイサン</t>
    </rPh>
    <rPh sb="13" eb="14">
      <t>ヒサシ</t>
    </rPh>
    <rPh sb="15" eb="17">
      <t>スンポウ</t>
    </rPh>
    <phoneticPr fontId="4"/>
  </si>
  <si>
    <t>さらに、非空調室のうち、隣室温度差係数だけでは計算しにくい部屋の</t>
    <rPh sb="4" eb="5">
      <t>ヒ</t>
    </rPh>
    <rPh sb="5" eb="7">
      <t>クウチョウ</t>
    </rPh>
    <rPh sb="7" eb="8">
      <t>シツ</t>
    </rPh>
    <rPh sb="12" eb="14">
      <t>リンシツ</t>
    </rPh>
    <rPh sb="14" eb="17">
      <t>オンドサ</t>
    </rPh>
    <rPh sb="17" eb="19">
      <t>ケイスウ</t>
    </rPh>
    <rPh sb="23" eb="25">
      <t>ケイサン</t>
    </rPh>
    <rPh sb="29" eb="31">
      <t>ヘヤ</t>
    </rPh>
    <phoneticPr fontId="4"/>
  </si>
  <si>
    <t>外気温度に対する温度差などを定義したデータを含みます。</t>
    <rPh sb="0" eb="2">
      <t>ガイキ</t>
    </rPh>
    <rPh sb="2" eb="4">
      <t>オンド</t>
    </rPh>
    <rPh sb="5" eb="6">
      <t>タイ</t>
    </rPh>
    <rPh sb="8" eb="11">
      <t>オンドサ</t>
    </rPh>
    <rPh sb="14" eb="16">
      <t>テイギ</t>
    </rPh>
    <rPh sb="22" eb="23">
      <t>フク</t>
    </rPh>
    <phoneticPr fontId="4"/>
  </si>
  <si>
    <t>また、壁構造のデータは、実効温度差を計算で算出したい場合、</t>
    <rPh sb="3" eb="4">
      <t>カベ</t>
    </rPh>
    <rPh sb="4" eb="6">
      <t>コウゾウ</t>
    </rPh>
    <rPh sb="12" eb="14">
      <t>ジッコウ</t>
    </rPh>
    <rPh sb="14" eb="17">
      <t>オンドサ</t>
    </rPh>
    <rPh sb="18" eb="20">
      <t>ケイサン</t>
    </rPh>
    <rPh sb="21" eb="23">
      <t>サンシュツ</t>
    </rPh>
    <rPh sb="26" eb="28">
      <t>バアイ</t>
    </rPh>
    <phoneticPr fontId="4"/>
  </si>
  <si>
    <t>実効温度差計算用無次元化貫流応答係数の計算にも使用します。</t>
    <rPh sb="0" eb="2">
      <t>ジッコウ</t>
    </rPh>
    <rPh sb="2" eb="5">
      <t>オンドサ</t>
    </rPh>
    <rPh sb="5" eb="8">
      <t>ケイサンヨウ</t>
    </rPh>
    <rPh sb="8" eb="11">
      <t>ムジゲン</t>
    </rPh>
    <rPh sb="11" eb="12">
      <t>カ</t>
    </rPh>
    <rPh sb="12" eb="14">
      <t>カンリュウ</t>
    </rPh>
    <rPh sb="14" eb="16">
      <t>オウトウ</t>
    </rPh>
    <rPh sb="16" eb="18">
      <t>ケイスウ</t>
    </rPh>
    <rPh sb="19" eb="21">
      <t>ケイサン</t>
    </rPh>
    <rPh sb="23" eb="25">
      <t>シヨウ</t>
    </rPh>
    <phoneticPr fontId="4"/>
  </si>
  <si>
    <t>建物方位角</t>
    <rPh sb="0" eb="2">
      <t>タテモノ</t>
    </rPh>
    <phoneticPr fontId="4"/>
  </si>
  <si>
    <t>エクセル負荷計算は</t>
    <rPh sb="4" eb="6">
      <t>フカ</t>
    </rPh>
    <rPh sb="6" eb="8">
      <t>ケイサン</t>
    </rPh>
    <phoneticPr fontId="4"/>
  </si>
  <si>
    <t>一次エネルギー消費量算定プログラム入力シートとの互換性を考慮し</t>
    <rPh sb="17" eb="19">
      <t>ニュウリョク</t>
    </rPh>
    <rPh sb="24" eb="27">
      <t>ゴカンセイ</t>
    </rPh>
    <rPh sb="28" eb="30">
      <t>コウリョ</t>
    </rPh>
    <phoneticPr fontId="4"/>
  </si>
  <si>
    <t>壁面方位には8方位を使用します。</t>
    <rPh sb="0" eb="2">
      <t>ヘキメン</t>
    </rPh>
    <rPh sb="2" eb="4">
      <t>ホウイ</t>
    </rPh>
    <rPh sb="7" eb="9">
      <t>ホウイ</t>
    </rPh>
    <rPh sb="10" eb="12">
      <t>シヨウ</t>
    </rPh>
    <phoneticPr fontId="4"/>
  </si>
  <si>
    <t>しかしながら、8方位というのはかなり粗い値で</t>
    <rPh sb="8" eb="10">
      <t>ホウイ</t>
    </rPh>
    <rPh sb="18" eb="19">
      <t>アラ</t>
    </rPh>
    <rPh sb="20" eb="21">
      <t>アタイ</t>
    </rPh>
    <phoneticPr fontId="4"/>
  </si>
  <si>
    <t>外壁、窓ガラスの計算に最も大きな影響を与える</t>
    <rPh sb="0" eb="2">
      <t>ガイヘキ</t>
    </rPh>
    <rPh sb="3" eb="4">
      <t>マド</t>
    </rPh>
    <rPh sb="8" eb="10">
      <t>ケイサン</t>
    </rPh>
    <rPh sb="11" eb="12">
      <t>モット</t>
    </rPh>
    <rPh sb="13" eb="14">
      <t>オオ</t>
    </rPh>
    <rPh sb="16" eb="18">
      <t>エイキョウ</t>
    </rPh>
    <rPh sb="19" eb="20">
      <t>アタ</t>
    </rPh>
    <phoneticPr fontId="4"/>
  </si>
  <si>
    <t>日射負荷の値に対し大きな誤差を与えます。</t>
    <rPh sb="9" eb="10">
      <t>オオ</t>
    </rPh>
    <rPh sb="12" eb="14">
      <t>ゴサ</t>
    </rPh>
    <rPh sb="15" eb="16">
      <t>アタ</t>
    </rPh>
    <phoneticPr fontId="4"/>
  </si>
  <si>
    <t>そこで8方位を補完するために、</t>
    <rPh sb="4" eb="6">
      <t>ホウイ</t>
    </rPh>
    <rPh sb="7" eb="9">
      <t>ホカン</t>
    </rPh>
    <phoneticPr fontId="4"/>
  </si>
  <si>
    <t>建物の方位角を設定できるようにしてあります。</t>
    <phoneticPr fontId="4"/>
  </si>
  <si>
    <t>ただし、ここに0以外の値を書き込むと、エクセル負荷計算は</t>
    <rPh sb="8" eb="10">
      <t>イガイ</t>
    </rPh>
    <rPh sb="11" eb="12">
      <t>アタイ</t>
    </rPh>
    <rPh sb="13" eb="14">
      <t>カ</t>
    </rPh>
    <rPh sb="15" eb="16">
      <t>コ</t>
    </rPh>
    <rPh sb="23" eb="27">
      <t>フカケイサン</t>
    </rPh>
    <phoneticPr fontId="4"/>
  </si>
  <si>
    <t>HASPEEのいくつかのテーブルデータを使用せず、</t>
    <rPh sb="20" eb="22">
      <t>シヨウ</t>
    </rPh>
    <phoneticPr fontId="4"/>
  </si>
  <si>
    <t>計算によってこれらを算出します。</t>
    <rPh sb="0" eb="2">
      <t>ケイサン</t>
    </rPh>
    <rPh sb="10" eb="12">
      <t>サンシュツ</t>
    </rPh>
    <phoneticPr fontId="4"/>
  </si>
  <si>
    <t>上記の対象になるデータは以下です。</t>
    <rPh sb="0" eb="2">
      <t>ジョウキ</t>
    </rPh>
    <rPh sb="3" eb="5">
      <t>タイショウ</t>
    </rPh>
    <rPh sb="12" eb="14">
      <t>イカ</t>
    </rPh>
    <phoneticPr fontId="4"/>
  </si>
  <si>
    <t>・ガラス透過日射熱取得</t>
    <rPh sb="4" eb="6">
      <t>トウカ</t>
    </rPh>
    <rPh sb="6" eb="8">
      <t>ニッシャ</t>
    </rPh>
    <rPh sb="8" eb="9">
      <t>ネツ</t>
    </rPh>
    <rPh sb="9" eb="11">
      <t>シュトク</t>
    </rPh>
    <phoneticPr fontId="4"/>
  </si>
  <si>
    <t>・実効温度差</t>
    <rPh sb="1" eb="3">
      <t>ジッコウ</t>
    </rPh>
    <rPh sb="3" eb="6">
      <t>オンドサ</t>
    </rPh>
    <phoneticPr fontId="4"/>
  </si>
  <si>
    <t>・日照面積率計算に使用するtanφ,tanγ</t>
    <rPh sb="1" eb="3">
      <t>ニッショウ</t>
    </rPh>
    <rPh sb="3" eb="5">
      <t>メンセキ</t>
    </rPh>
    <rPh sb="5" eb="6">
      <t>リツ</t>
    </rPh>
    <rPh sb="6" eb="8">
      <t>ケイサン</t>
    </rPh>
    <rPh sb="9" eb="11">
      <t>シヨウ</t>
    </rPh>
    <phoneticPr fontId="4"/>
  </si>
  <si>
    <t>Albedo（地表面反射率）</t>
  </si>
  <si>
    <t>この値は地表面からの拡散日射量を用いるときに使用する値です。</t>
    <rPh sb="2" eb="3">
      <t>アタイ</t>
    </rPh>
    <rPh sb="4" eb="7">
      <t>チヒョウメン</t>
    </rPh>
    <rPh sb="10" eb="12">
      <t>カクサン</t>
    </rPh>
    <rPh sb="12" eb="14">
      <t>ニッシャ</t>
    </rPh>
    <rPh sb="14" eb="15">
      <t>リョウ</t>
    </rPh>
    <rPh sb="16" eb="17">
      <t>モチ</t>
    </rPh>
    <rPh sb="22" eb="24">
      <t>シヨウ</t>
    </rPh>
    <rPh sb="26" eb="27">
      <t>アタイ</t>
    </rPh>
    <phoneticPr fontId="4"/>
  </si>
  <si>
    <t>日射負荷は計算に最も大きな影響を与えます。</t>
    <rPh sb="0" eb="2">
      <t>ニッシャ</t>
    </rPh>
    <rPh sb="2" eb="4">
      <t>フカ</t>
    </rPh>
    <rPh sb="5" eb="7">
      <t>ケイサン</t>
    </rPh>
    <rPh sb="8" eb="9">
      <t>モット</t>
    </rPh>
    <rPh sb="10" eb="11">
      <t>オオ</t>
    </rPh>
    <rPh sb="13" eb="15">
      <t>エイキョウ</t>
    </rPh>
    <rPh sb="16" eb="17">
      <t>アタ</t>
    </rPh>
    <phoneticPr fontId="4"/>
  </si>
  <si>
    <t>もし、調査によりこの値がわかる場合はその値を記入してください。</t>
    <rPh sb="3" eb="5">
      <t>チョウサ</t>
    </rPh>
    <rPh sb="10" eb="11">
      <t>アタイ</t>
    </rPh>
    <rPh sb="15" eb="17">
      <t>バアイ</t>
    </rPh>
    <rPh sb="20" eb="21">
      <t>アタイ</t>
    </rPh>
    <phoneticPr fontId="4"/>
  </si>
  <si>
    <t>この値が0.15以外の場合、</t>
    <rPh sb="2" eb="3">
      <t>アタイ</t>
    </rPh>
    <rPh sb="8" eb="10">
      <t>イガイ</t>
    </rPh>
    <rPh sb="11" eb="13">
      <t>バアイ</t>
    </rPh>
    <phoneticPr fontId="4"/>
  </si>
  <si>
    <t>建物方位角に0以外の値を設定したときと同じように</t>
    <rPh sb="0" eb="2">
      <t>タテモノ</t>
    </rPh>
    <rPh sb="19" eb="20">
      <t>オナ</t>
    </rPh>
    <phoneticPr fontId="4"/>
  </si>
  <si>
    <t>日射負荷を計算により求めます。</t>
    <rPh sb="0" eb="2">
      <t>ニッシャ</t>
    </rPh>
    <rPh sb="2" eb="4">
      <t>フカ</t>
    </rPh>
    <rPh sb="5" eb="7">
      <t>ケイサン</t>
    </rPh>
    <rPh sb="10" eb="11">
      <t>モト</t>
    </rPh>
    <phoneticPr fontId="4"/>
  </si>
  <si>
    <t>参考</t>
    <rPh sb="0" eb="2">
      <t>サンコウ</t>
    </rPh>
    <phoneticPr fontId="4"/>
  </si>
  <si>
    <t>エクセル負荷計算が計算によって実効温度差などを求めるときの方法</t>
    <rPh sb="4" eb="6">
      <t>フカ</t>
    </rPh>
    <rPh sb="6" eb="8">
      <t>ケイサン</t>
    </rPh>
    <rPh sb="9" eb="11">
      <t>ケイサン</t>
    </rPh>
    <rPh sb="15" eb="17">
      <t>ジッコウ</t>
    </rPh>
    <rPh sb="17" eb="20">
      <t>オンドサ</t>
    </rPh>
    <rPh sb="23" eb="24">
      <t>モト</t>
    </rPh>
    <rPh sb="29" eb="31">
      <t>ホウホウ</t>
    </rPh>
    <phoneticPr fontId="4"/>
  </si>
  <si>
    <t>HASPEEデータ</t>
    <phoneticPr fontId="4"/>
  </si>
  <si>
    <t>水平面全天日射量</t>
  </si>
  <si>
    <t>エクセル負荷計算</t>
    <rPh sb="4" eb="6">
      <t>フカ</t>
    </rPh>
    <rPh sb="6" eb="8">
      <t>ケイサン</t>
    </rPh>
    <phoneticPr fontId="4"/>
  </si>
  <si>
    <t>基本設定ブック</t>
    <rPh sb="0" eb="2">
      <t>キホン</t>
    </rPh>
    <rPh sb="2" eb="4">
      <t>セッテイ</t>
    </rPh>
    <phoneticPr fontId="4"/>
  </si>
  <si>
    <t>直散分離モデル</t>
    <rPh sb="0" eb="1">
      <t>チョク</t>
    </rPh>
    <rPh sb="1" eb="2">
      <t>サン</t>
    </rPh>
    <rPh sb="2" eb="4">
      <t>ブンリ</t>
    </rPh>
    <phoneticPr fontId="4"/>
  </si>
  <si>
    <t>このシート</t>
    <phoneticPr fontId="4"/>
  </si>
  <si>
    <t>建物方位角・Albedo</t>
    <rPh sb="0" eb="2">
      <t>タテモノ</t>
    </rPh>
    <rPh sb="2" eb="4">
      <t>ホウイ</t>
    </rPh>
    <rPh sb="4" eb="5">
      <t>カク</t>
    </rPh>
    <phoneticPr fontId="4"/>
  </si>
  <si>
    <t>夜間放射量考慮の有無</t>
    <rPh sb="0" eb="2">
      <t>ヤカン</t>
    </rPh>
    <rPh sb="2" eb="4">
      <t>ホウシャ</t>
    </rPh>
    <rPh sb="4" eb="5">
      <t>リョウ</t>
    </rPh>
    <rPh sb="5" eb="7">
      <t>コウリョ</t>
    </rPh>
    <rPh sb="8" eb="10">
      <t>ウム</t>
    </rPh>
    <phoneticPr fontId="4"/>
  </si>
  <si>
    <t>各室条件</t>
    <rPh sb="0" eb="2">
      <t>カクシツ</t>
    </rPh>
    <rPh sb="2" eb="4">
      <t>ジョウケン</t>
    </rPh>
    <phoneticPr fontId="4"/>
  </si>
  <si>
    <t>壁面傾斜角・壁面方位</t>
    <rPh sb="0" eb="2">
      <t>ヘキメン</t>
    </rPh>
    <rPh sb="2" eb="4">
      <t>ケイシャ</t>
    </rPh>
    <rPh sb="4" eb="5">
      <t>カク</t>
    </rPh>
    <rPh sb="6" eb="8">
      <t>ヘキメン</t>
    </rPh>
    <rPh sb="8" eb="10">
      <t>ホウイ</t>
    </rPh>
    <phoneticPr fontId="4"/>
  </si>
  <si>
    <t>太陽定数</t>
    <rPh sb="0" eb="2">
      <t>タイヨウ</t>
    </rPh>
    <rPh sb="2" eb="4">
      <t>テイスウ</t>
    </rPh>
    <phoneticPr fontId="4"/>
  </si>
  <si>
    <t>壁面傾斜角</t>
    <rPh sb="0" eb="2">
      <t>ヘキメン</t>
    </rPh>
    <rPh sb="2" eb="4">
      <t>ケイシャ</t>
    </rPh>
    <rPh sb="4" eb="5">
      <t>カク</t>
    </rPh>
    <phoneticPr fontId="4"/>
  </si>
  <si>
    <t>直達</t>
    <rPh sb="0" eb="2">
      <t>チョクタツ</t>
    </rPh>
    <phoneticPr fontId="4"/>
  </si>
  <si>
    <t>乾球温度・夜間放射量</t>
    <rPh sb="0" eb="2">
      <t>カンキュウ</t>
    </rPh>
    <rPh sb="2" eb="4">
      <t>オンド</t>
    </rPh>
    <rPh sb="5" eb="7">
      <t>ヤカン</t>
    </rPh>
    <rPh sb="7" eb="9">
      <t>ホウシャ</t>
    </rPh>
    <rPh sb="9" eb="10">
      <t>リョウ</t>
    </rPh>
    <phoneticPr fontId="4"/>
  </si>
  <si>
    <t>準直達</t>
    <rPh sb="0" eb="1">
      <t>ジュン</t>
    </rPh>
    <rPh sb="1" eb="3">
      <t>チョクタツ</t>
    </rPh>
    <phoneticPr fontId="4"/>
  </si>
  <si>
    <t>拡散</t>
    <rPh sb="0" eb="2">
      <t>カクサン</t>
    </rPh>
    <phoneticPr fontId="4"/>
  </si>
  <si>
    <t>2成分</t>
    <rPh sb="1" eb="3">
      <t>セイブン</t>
    </rPh>
    <phoneticPr fontId="4"/>
  </si>
  <si>
    <t>・壁面方位</t>
    <rPh sb="1" eb="3">
      <t>ヘキメン</t>
    </rPh>
    <rPh sb="3" eb="5">
      <t>ホウイ</t>
    </rPh>
    <phoneticPr fontId="4"/>
  </si>
  <si>
    <t>壁体構造</t>
    <rPh sb="0" eb="2">
      <t>ヘキタイ</t>
    </rPh>
    <rPh sb="2" eb="4">
      <t>コウゾウ</t>
    </rPh>
    <phoneticPr fontId="4"/>
  </si>
  <si>
    <t>地表面</t>
    <rPh sb="0" eb="3">
      <t>チヒョウメン</t>
    </rPh>
    <phoneticPr fontId="4"/>
  </si>
  <si>
    <t>U値テーブルブック</t>
    <rPh sb="1" eb="2">
      <t>アタイ</t>
    </rPh>
    <phoneticPr fontId="4"/>
  </si>
  <si>
    <t>標準及びユーザー</t>
    <rPh sb="0" eb="2">
      <t>ヒョウジュン</t>
    </rPh>
    <rPh sb="2" eb="3">
      <t>オヨ</t>
    </rPh>
    <phoneticPr fontId="4"/>
  </si>
  <si>
    <t>定義基礎データ</t>
    <rPh sb="0" eb="2">
      <t>テイギ</t>
    </rPh>
    <rPh sb="2" eb="4">
      <t>キソ</t>
    </rPh>
    <phoneticPr fontId="4"/>
  </si>
  <si>
    <t>熱伝導率</t>
    <rPh sb="0" eb="1">
      <t>ネツ</t>
    </rPh>
    <rPh sb="1" eb="4">
      <t>デンドウリツ</t>
    </rPh>
    <phoneticPr fontId="4"/>
  </si>
  <si>
    <t>庇寸法</t>
    <rPh sb="0" eb="1">
      <t>ヒサシ</t>
    </rPh>
    <rPh sb="1" eb="3">
      <t>スンポウ</t>
    </rPh>
    <phoneticPr fontId="4"/>
  </si>
  <si>
    <t>容積比熱</t>
    <rPh sb="0" eb="2">
      <t>ヨウセキ</t>
    </rPh>
    <rPh sb="2" eb="4">
      <t>ヒネツ</t>
    </rPh>
    <phoneticPr fontId="4"/>
  </si>
  <si>
    <t>大気圏外法線面日射量の計算について</t>
    <rPh sb="0" eb="3">
      <t>タイキケン</t>
    </rPh>
    <rPh sb="3" eb="4">
      <t>ガイ</t>
    </rPh>
    <rPh sb="4" eb="6">
      <t>ホウセン</t>
    </rPh>
    <rPh sb="6" eb="7">
      <t>メン</t>
    </rPh>
    <rPh sb="7" eb="9">
      <t>ニッシャ</t>
    </rPh>
    <rPh sb="9" eb="10">
      <t>リョウ</t>
    </rPh>
    <rPh sb="11" eb="13">
      <t>ケイサン</t>
    </rPh>
    <phoneticPr fontId="4"/>
  </si>
  <si>
    <t>大気圏外法線面日射量の計算時に用いる太陽位置の計算には、</t>
    <rPh sb="0" eb="3">
      <t>タイキケン</t>
    </rPh>
    <rPh sb="3" eb="4">
      <t>ガイ</t>
    </rPh>
    <rPh sb="4" eb="6">
      <t>ホウセン</t>
    </rPh>
    <rPh sb="6" eb="7">
      <t>メン</t>
    </rPh>
    <rPh sb="7" eb="9">
      <t>ニッシャ</t>
    </rPh>
    <rPh sb="9" eb="10">
      <t>リョウ</t>
    </rPh>
    <rPh sb="11" eb="13">
      <t>ケイサン</t>
    </rPh>
    <rPh sb="13" eb="14">
      <t>ジ</t>
    </rPh>
    <rPh sb="15" eb="16">
      <t>モチ</t>
    </rPh>
    <rPh sb="18" eb="20">
      <t>タイヨウ</t>
    </rPh>
    <rPh sb="20" eb="22">
      <t>イチ</t>
    </rPh>
    <rPh sb="23" eb="25">
      <t>ケイサン</t>
    </rPh>
    <phoneticPr fontId="4"/>
  </si>
  <si>
    <r>
      <t>デフォルトの設定では山崎</t>
    </r>
    <r>
      <rPr>
        <vertAlign val="superscript"/>
        <sz val="9"/>
        <color theme="1"/>
        <rFont val="Meiryo UI"/>
        <family val="3"/>
        <charset val="128"/>
      </rPr>
      <t>※3</t>
    </r>
    <r>
      <rPr>
        <sz val="9"/>
        <color theme="1"/>
        <rFont val="Meiryo UI"/>
        <family val="3"/>
        <charset val="128"/>
      </rPr>
      <t>の式を使用します。</t>
    </r>
    <rPh sb="6" eb="8">
      <t>セッテイ</t>
    </rPh>
    <rPh sb="10" eb="12">
      <t>ヤマザキ</t>
    </rPh>
    <rPh sb="15" eb="16">
      <t>シキ</t>
    </rPh>
    <rPh sb="17" eb="19">
      <t>シヨウ</t>
    </rPh>
    <phoneticPr fontId="4"/>
  </si>
  <si>
    <t>実効温度差計算用無次元化貫流応答係数について</t>
    <rPh sb="0" eb="2">
      <t>ジッコウ</t>
    </rPh>
    <rPh sb="2" eb="5">
      <t>オンドサ</t>
    </rPh>
    <rPh sb="5" eb="8">
      <t>ケイサンヨウ</t>
    </rPh>
    <rPh sb="8" eb="11">
      <t>ムジゲン</t>
    </rPh>
    <rPh sb="11" eb="12">
      <t>カ</t>
    </rPh>
    <rPh sb="12" eb="14">
      <t>カンリュウ</t>
    </rPh>
    <rPh sb="14" eb="16">
      <t>オウトウ</t>
    </rPh>
    <rPh sb="16" eb="18">
      <t>ケイスウ</t>
    </rPh>
    <phoneticPr fontId="4"/>
  </si>
  <si>
    <t>応答係数を再計算しなければならないとき</t>
    <rPh sb="0" eb="2">
      <t>オウトウ</t>
    </rPh>
    <rPh sb="2" eb="4">
      <t>ケイスウ</t>
    </rPh>
    <rPh sb="5" eb="8">
      <t>サイケイサン</t>
    </rPh>
    <phoneticPr fontId="4"/>
  </si>
  <si>
    <t>用いる励振は二等辺三角波で、</t>
    <rPh sb="0" eb="1">
      <t>モチ</t>
    </rPh>
    <rPh sb="3" eb="5">
      <t>レイシン</t>
    </rPh>
    <rPh sb="6" eb="9">
      <t>ニトウヘン</t>
    </rPh>
    <rPh sb="9" eb="11">
      <t>サンカク</t>
    </rPh>
    <rPh sb="11" eb="12">
      <t>ナミ</t>
    </rPh>
    <phoneticPr fontId="4"/>
  </si>
  <si>
    <t>項数は当該時刻を含めて168（y0～ｙ167、1週間分）です。</t>
    <rPh sb="0" eb="2">
      <t>コウスウ</t>
    </rPh>
    <rPh sb="3" eb="5">
      <t>トウガイ</t>
    </rPh>
    <rPh sb="5" eb="7">
      <t>ジコク</t>
    </rPh>
    <rPh sb="8" eb="9">
      <t>フク</t>
    </rPh>
    <rPh sb="24" eb="27">
      <t>シュウカンブン</t>
    </rPh>
    <phoneticPr fontId="4"/>
  </si>
  <si>
    <t>これにより計算できる構造体は、</t>
    <rPh sb="5" eb="7">
      <t>ケイサン</t>
    </rPh>
    <rPh sb="10" eb="13">
      <t>コウゾウタイ</t>
    </rPh>
    <phoneticPr fontId="4"/>
  </si>
  <si>
    <t>おおむねRC単層壁で厚さ750mmまでです。</t>
    <rPh sb="6" eb="8">
      <t>タンソウ</t>
    </rPh>
    <rPh sb="8" eb="9">
      <t>ヘキ</t>
    </rPh>
    <rPh sb="10" eb="11">
      <t>アツ</t>
    </rPh>
    <phoneticPr fontId="4"/>
  </si>
  <si>
    <t>これを超えるような重量壁では、無次元化応答係数の総和は</t>
    <rPh sb="3" eb="4">
      <t>コ</t>
    </rPh>
    <rPh sb="9" eb="11">
      <t>ジュウリョウ</t>
    </rPh>
    <rPh sb="11" eb="12">
      <t>ヘキ</t>
    </rPh>
    <rPh sb="15" eb="18">
      <t>ムジゲン</t>
    </rPh>
    <rPh sb="18" eb="19">
      <t>カ</t>
    </rPh>
    <rPh sb="19" eb="21">
      <t>オウトウ</t>
    </rPh>
    <rPh sb="21" eb="23">
      <t>ケイスウ</t>
    </rPh>
    <rPh sb="24" eb="26">
      <t>ソウワ</t>
    </rPh>
    <phoneticPr fontId="4"/>
  </si>
  <si>
    <t>1を下回ります。（貫流応答係数の総和が熱貫流率に到達しません）</t>
    <rPh sb="2" eb="4">
      <t>シタマワ</t>
    </rPh>
    <rPh sb="9" eb="11">
      <t>カンリュウ</t>
    </rPh>
    <rPh sb="11" eb="13">
      <t>オウトウ</t>
    </rPh>
    <rPh sb="13" eb="15">
      <t>ケイスウ</t>
    </rPh>
    <rPh sb="16" eb="18">
      <t>ソウワ</t>
    </rPh>
    <rPh sb="19" eb="20">
      <t>ネツ</t>
    </rPh>
    <rPh sb="20" eb="22">
      <t>カンリュウ</t>
    </rPh>
    <rPh sb="22" eb="23">
      <t>リツ</t>
    </rPh>
    <rPh sb="24" eb="26">
      <t>トウタツ</t>
    </rPh>
    <phoneticPr fontId="4"/>
  </si>
  <si>
    <t>斜面日射量の計算について</t>
    <rPh sb="0" eb="2">
      <t>シャメン</t>
    </rPh>
    <rPh sb="2" eb="4">
      <t>ニッシャ</t>
    </rPh>
    <rPh sb="4" eb="5">
      <t>リョウ</t>
    </rPh>
    <rPh sb="6" eb="8">
      <t>ケイサン</t>
    </rPh>
    <phoneticPr fontId="4"/>
  </si>
  <si>
    <t>Perezによる斜面日射量の計算過程において算出される</t>
    <rPh sb="8" eb="10">
      <t>シャメン</t>
    </rPh>
    <rPh sb="10" eb="12">
      <t>ニッシャ</t>
    </rPh>
    <rPh sb="12" eb="13">
      <t>リョウ</t>
    </rPh>
    <rPh sb="14" eb="16">
      <t>ケイサン</t>
    </rPh>
    <rPh sb="16" eb="18">
      <t>カテイ</t>
    </rPh>
    <rPh sb="22" eb="24">
      <t>サンシュツ</t>
    </rPh>
    <phoneticPr fontId="4"/>
  </si>
  <si>
    <t>太陽方向の高輝度拡散成分は、直達成分として扱います。</t>
    <rPh sb="0" eb="2">
      <t>タイヨウ</t>
    </rPh>
    <rPh sb="2" eb="4">
      <t>ホウコウ</t>
    </rPh>
    <rPh sb="5" eb="8">
      <t>コウキド</t>
    </rPh>
    <rPh sb="8" eb="10">
      <t>カクサン</t>
    </rPh>
    <rPh sb="10" eb="12">
      <t>セイブン</t>
    </rPh>
    <phoneticPr fontId="4"/>
  </si>
  <si>
    <t>また、地表面付近からの拡散成分に対するガラス入射角特性の計算時は、</t>
    <rPh sb="3" eb="6">
      <t>チヒョウメン</t>
    </rPh>
    <rPh sb="6" eb="8">
      <t>フキン</t>
    </rPh>
    <rPh sb="11" eb="13">
      <t>カクサン</t>
    </rPh>
    <rPh sb="13" eb="15">
      <t>セイブン</t>
    </rPh>
    <rPh sb="16" eb="17">
      <t>タイ</t>
    </rPh>
    <rPh sb="30" eb="31">
      <t>ジ</t>
    </rPh>
    <phoneticPr fontId="4"/>
  </si>
  <si>
    <t>一様天空成分と同様、完全拡散として扱います。</t>
    <rPh sb="0" eb="2">
      <t>イチヨウ</t>
    </rPh>
    <rPh sb="2" eb="4">
      <t>テンクウ</t>
    </rPh>
    <rPh sb="4" eb="6">
      <t>セイブン</t>
    </rPh>
    <rPh sb="7" eb="9">
      <t>ドウヨウ</t>
    </rPh>
    <rPh sb="10" eb="12">
      <t>カンゼン</t>
    </rPh>
    <rPh sb="12" eb="14">
      <t>カクサン</t>
    </rPh>
    <phoneticPr fontId="4"/>
  </si>
  <si>
    <t>太陽高度が低いときの大気透過率</t>
    <rPh sb="0" eb="2">
      <t>タイヨウ</t>
    </rPh>
    <rPh sb="2" eb="4">
      <t>コウド</t>
    </rPh>
    <rPh sb="5" eb="6">
      <t>ヒク</t>
    </rPh>
    <rPh sb="10" eb="12">
      <t>タイキ</t>
    </rPh>
    <rPh sb="12" eb="15">
      <t>トウカリツ</t>
    </rPh>
    <phoneticPr fontId="4"/>
  </si>
  <si>
    <r>
      <t>大気透過率をパラメータとする直散分離モデル（渡辺</t>
    </r>
    <r>
      <rPr>
        <vertAlign val="superscript"/>
        <sz val="9"/>
        <color theme="1"/>
        <rFont val="Meiryo UI"/>
        <family val="3"/>
        <charset val="128"/>
      </rPr>
      <t>※5</t>
    </r>
    <r>
      <rPr>
        <sz val="9"/>
        <color theme="1"/>
        <rFont val="Meiryo UI"/>
        <family val="3"/>
        <charset val="128"/>
      </rPr>
      <t>、永田</t>
    </r>
    <r>
      <rPr>
        <vertAlign val="superscript"/>
        <sz val="9"/>
        <color theme="1"/>
        <rFont val="Meiryo UI"/>
        <family val="3"/>
        <charset val="128"/>
      </rPr>
      <t>※6</t>
    </r>
    <r>
      <rPr>
        <sz val="9"/>
        <color theme="1"/>
        <rFont val="Meiryo UI"/>
        <family val="3"/>
        <charset val="128"/>
      </rPr>
      <t>）においては、</t>
    </r>
    <rPh sb="0" eb="2">
      <t>タイキ</t>
    </rPh>
    <rPh sb="2" eb="5">
      <t>トウカリツ</t>
    </rPh>
    <rPh sb="14" eb="15">
      <t>チョク</t>
    </rPh>
    <rPh sb="15" eb="16">
      <t>サン</t>
    </rPh>
    <rPh sb="16" eb="18">
      <t>ブンリ</t>
    </rPh>
    <rPh sb="22" eb="24">
      <t>ワタナベ</t>
    </rPh>
    <rPh sb="27" eb="29">
      <t>ナガタ</t>
    </rPh>
    <phoneticPr fontId="4"/>
  </si>
  <si>
    <t>大気透過率は直散分離式自体を用いて収束計算（二分法）しますが、</t>
    <rPh sb="0" eb="2">
      <t>タイキ</t>
    </rPh>
    <rPh sb="2" eb="5">
      <t>トウカリツ</t>
    </rPh>
    <rPh sb="6" eb="7">
      <t>チョク</t>
    </rPh>
    <rPh sb="7" eb="8">
      <t>サン</t>
    </rPh>
    <rPh sb="8" eb="10">
      <t>ブンリ</t>
    </rPh>
    <rPh sb="10" eb="11">
      <t>シキ</t>
    </rPh>
    <rPh sb="11" eb="13">
      <t>ジタイ</t>
    </rPh>
    <rPh sb="14" eb="15">
      <t>モチ</t>
    </rPh>
    <rPh sb="17" eb="19">
      <t>シュウソク</t>
    </rPh>
    <rPh sb="19" eb="21">
      <t>ケイサン</t>
    </rPh>
    <rPh sb="22" eb="25">
      <t>ニブンホウ</t>
    </rPh>
    <phoneticPr fontId="4"/>
  </si>
  <si>
    <t>このとき、太陽高度角が小さい場合、</t>
    <rPh sb="5" eb="7">
      <t>タイヨウ</t>
    </rPh>
    <rPh sb="7" eb="9">
      <t>コウド</t>
    </rPh>
    <rPh sb="9" eb="10">
      <t>カク</t>
    </rPh>
    <rPh sb="11" eb="12">
      <t>チイ</t>
    </rPh>
    <rPh sb="14" eb="16">
      <t>バアイ</t>
    </rPh>
    <phoneticPr fontId="4"/>
  </si>
  <si>
    <t>大気透過率が0.9を超えるなどの</t>
    <rPh sb="0" eb="2">
      <t>タイキ</t>
    </rPh>
    <rPh sb="2" eb="5">
      <t>トウカリツ</t>
    </rPh>
    <rPh sb="10" eb="11">
      <t>コ</t>
    </rPh>
    <phoneticPr fontId="4"/>
  </si>
  <si>
    <t>現実離れした結果になるときがあります。</t>
    <phoneticPr fontId="4"/>
  </si>
  <si>
    <t>このため、エクセル負荷計算は、</t>
    <rPh sb="9" eb="13">
      <t>フカケイサン</t>
    </rPh>
    <phoneticPr fontId="4"/>
  </si>
  <si>
    <t>大気透過率の上限値を0.85としています。</t>
    <rPh sb="0" eb="2">
      <t>タイキ</t>
    </rPh>
    <rPh sb="2" eb="5">
      <t>トウカリツ</t>
    </rPh>
    <rPh sb="6" eb="9">
      <t>ジョウゲンチ</t>
    </rPh>
    <phoneticPr fontId="4"/>
  </si>
  <si>
    <t>また、太陽高度角が0に近い場合、形態係数を計算するときの</t>
    <rPh sb="3" eb="5">
      <t>タイヨウ</t>
    </rPh>
    <rPh sb="5" eb="7">
      <t>コウド</t>
    </rPh>
    <rPh sb="7" eb="8">
      <t>カク</t>
    </rPh>
    <rPh sb="11" eb="12">
      <t>チカ</t>
    </rPh>
    <rPh sb="13" eb="15">
      <t>バアイ</t>
    </rPh>
    <rPh sb="16" eb="18">
      <t>ケイタイ</t>
    </rPh>
    <rPh sb="18" eb="20">
      <t>ケイスウ</t>
    </rPh>
    <rPh sb="21" eb="23">
      <t>ケイサン</t>
    </rPh>
    <phoneticPr fontId="4"/>
  </si>
  <si>
    <t>Cosecの値が異常に大きくなり、正常な値が求められないため</t>
    <rPh sb="6" eb="7">
      <t>アタイ</t>
    </rPh>
    <rPh sb="8" eb="10">
      <t>イジョウ</t>
    </rPh>
    <rPh sb="11" eb="12">
      <t>オオ</t>
    </rPh>
    <rPh sb="17" eb="19">
      <t>セイジョウ</t>
    </rPh>
    <rPh sb="20" eb="21">
      <t>アタイ</t>
    </rPh>
    <rPh sb="22" eb="23">
      <t>モト</t>
    </rPh>
    <phoneticPr fontId="4"/>
  </si>
  <si>
    <t>太陽高度角の最低値を3[°]として計算しています。</t>
    <rPh sb="0" eb="2">
      <t>タイヨウ</t>
    </rPh>
    <rPh sb="2" eb="4">
      <t>コウド</t>
    </rPh>
    <rPh sb="4" eb="5">
      <t>カク</t>
    </rPh>
    <rPh sb="6" eb="8">
      <t>サイテイ</t>
    </rPh>
    <rPh sb="8" eb="9">
      <t>チ</t>
    </rPh>
    <rPh sb="17" eb="19">
      <t>ケイサン</t>
    </rPh>
    <phoneticPr fontId="4"/>
  </si>
  <si>
    <t>ただし、このような現象が起きるのは</t>
    <rPh sb="9" eb="11">
      <t>ゲンショウ</t>
    </rPh>
    <rPh sb="12" eb="13">
      <t>オ</t>
    </rPh>
    <phoneticPr fontId="4"/>
  </si>
  <si>
    <t>主に日の出、日の入り時刻付近であるため、</t>
    <phoneticPr fontId="4"/>
  </si>
  <si>
    <t>ピーク値の計算に影響を及ぼすことはあまりないと考えられます。</t>
    <rPh sb="3" eb="4">
      <t>チ</t>
    </rPh>
    <rPh sb="5" eb="7">
      <t>ケイサン</t>
    </rPh>
    <rPh sb="8" eb="10">
      <t>エイキョウ</t>
    </rPh>
    <rPh sb="11" eb="12">
      <t>オヨ</t>
    </rPh>
    <rPh sb="23" eb="24">
      <t>カンガ</t>
    </rPh>
    <phoneticPr fontId="4"/>
  </si>
  <si>
    <t>補足</t>
    <rPh sb="0" eb="2">
      <t>ホソク</t>
    </rPh>
    <phoneticPr fontId="4"/>
  </si>
  <si>
    <t>すべての計算においてHASPEEのオリジナルデータを使用するためには</t>
    <rPh sb="4" eb="6">
      <t>ケイサン</t>
    </rPh>
    <rPh sb="26" eb="28">
      <t>シヨウ</t>
    </rPh>
    <phoneticPr fontId="4"/>
  </si>
  <si>
    <t>HASPEEのオリジナルデータ以外を一切使用したくないとき、</t>
    <rPh sb="15" eb="17">
      <t>イガイ</t>
    </rPh>
    <rPh sb="18" eb="20">
      <t>イッサイ</t>
    </rPh>
    <rPh sb="20" eb="22">
      <t>シヨウ</t>
    </rPh>
    <phoneticPr fontId="4"/>
  </si>
  <si>
    <t>すなわち、エクセル負荷計算が持っている</t>
    <rPh sb="9" eb="11">
      <t>フカ</t>
    </rPh>
    <rPh sb="11" eb="13">
      <t>ケイサン</t>
    </rPh>
    <rPh sb="14" eb="15">
      <t>モ</t>
    </rPh>
    <phoneticPr fontId="4"/>
  </si>
  <si>
    <t>日射量や実効温度差の計算機能を一切使用したくない場合は</t>
    <rPh sb="0" eb="2">
      <t>ニッシャ</t>
    </rPh>
    <rPh sb="2" eb="3">
      <t>リョウ</t>
    </rPh>
    <rPh sb="4" eb="6">
      <t>ジッコウ</t>
    </rPh>
    <rPh sb="6" eb="9">
      <t>オンドサ</t>
    </rPh>
    <rPh sb="10" eb="12">
      <t>ケイサン</t>
    </rPh>
    <rPh sb="12" eb="14">
      <t>キノウ</t>
    </rPh>
    <rPh sb="15" eb="17">
      <t>イッサイ</t>
    </rPh>
    <rPh sb="17" eb="19">
      <t>シヨウ</t>
    </rPh>
    <rPh sb="24" eb="26">
      <t>バアイ</t>
    </rPh>
    <phoneticPr fontId="4"/>
  </si>
  <si>
    <t>以下のようにしてください。</t>
    <rPh sb="0" eb="2">
      <t>イカ</t>
    </rPh>
    <phoneticPr fontId="4"/>
  </si>
  <si>
    <t>1.建物方位角は0[°]とする</t>
    <rPh sb="2" eb="4">
      <t>タテモノ</t>
    </rPh>
    <rPh sb="4" eb="6">
      <t>ホウイ</t>
    </rPh>
    <rPh sb="6" eb="7">
      <t>カク</t>
    </rPh>
    <phoneticPr fontId="4"/>
  </si>
  <si>
    <t>2.斜面（外壁、ガラス、屋根）の傾斜角はすべて90[°]又は0[°]とする</t>
    <rPh sb="2" eb="4">
      <t>シャメン</t>
    </rPh>
    <rPh sb="5" eb="7">
      <t>ガイヘキ</t>
    </rPh>
    <rPh sb="12" eb="14">
      <t>ヤネ</t>
    </rPh>
    <rPh sb="16" eb="18">
      <t>ケイシャ</t>
    </rPh>
    <rPh sb="18" eb="19">
      <t>カク</t>
    </rPh>
    <phoneticPr fontId="4"/>
  </si>
  <si>
    <t>（方位文字列の後に角度を示す数字を記入しない）</t>
    <rPh sb="1" eb="3">
      <t>ホウイ</t>
    </rPh>
    <rPh sb="3" eb="6">
      <t>モジレツ</t>
    </rPh>
    <rPh sb="7" eb="8">
      <t>アト</t>
    </rPh>
    <rPh sb="9" eb="11">
      <t>カクド</t>
    </rPh>
    <rPh sb="12" eb="13">
      <t>シメ</t>
    </rPh>
    <rPh sb="14" eb="16">
      <t>スウジ</t>
    </rPh>
    <phoneticPr fontId="4"/>
  </si>
  <si>
    <t>3.外壁、屋根、ピロティ―床には、Ⅰ～Ⅳの壁タイプを指定する</t>
    <rPh sb="2" eb="4">
      <t>ガイヘキ</t>
    </rPh>
    <rPh sb="5" eb="7">
      <t>ヤネ</t>
    </rPh>
    <rPh sb="13" eb="14">
      <t>ユカ</t>
    </rPh>
    <rPh sb="21" eb="22">
      <t>カベ</t>
    </rPh>
    <rPh sb="26" eb="28">
      <t>シテイ</t>
    </rPh>
    <phoneticPr fontId="4"/>
  </si>
  <si>
    <t>4.Albedoは0.15とする</t>
    <phoneticPr fontId="4"/>
  </si>
  <si>
    <t>5.夜間放射量は考慮しない設定とする</t>
    <rPh sb="2" eb="4">
      <t>ヤカン</t>
    </rPh>
    <rPh sb="4" eb="6">
      <t>ホウシャ</t>
    </rPh>
    <rPh sb="6" eb="7">
      <t>リョウ</t>
    </rPh>
    <rPh sb="8" eb="10">
      <t>コウリョ</t>
    </rPh>
    <rPh sb="13" eb="15">
      <t>セッテイ</t>
    </rPh>
    <phoneticPr fontId="4"/>
  </si>
  <si>
    <t>6.直散分離モデルに「渡辺モデル」を指定する</t>
    <rPh sb="2" eb="3">
      <t>チョク</t>
    </rPh>
    <rPh sb="3" eb="4">
      <t>サン</t>
    </rPh>
    <rPh sb="4" eb="6">
      <t>ブンリ</t>
    </rPh>
    <rPh sb="11" eb="13">
      <t>ワタナベ</t>
    </rPh>
    <rPh sb="18" eb="20">
      <t>シテイ</t>
    </rPh>
    <phoneticPr fontId="4"/>
  </si>
  <si>
    <t>参考文献</t>
    <rPh sb="0" eb="2">
      <t>サンコウ</t>
    </rPh>
    <rPh sb="2" eb="4">
      <t>ブンケン</t>
    </rPh>
    <phoneticPr fontId="12"/>
  </si>
  <si>
    <t>※１)</t>
    <phoneticPr fontId="12"/>
  </si>
  <si>
    <t>公益社団法人　空気調和・衛生工学会:試して学ぶ熱負荷HASPEE ～新最大熱負荷計算法～(2012-10),丸善</t>
    <rPh sb="0" eb="2">
      <t>コウエキ</t>
    </rPh>
    <rPh sb="2" eb="4">
      <t>シャダン</t>
    </rPh>
    <rPh sb="4" eb="6">
      <t>ホウジン</t>
    </rPh>
    <rPh sb="7" eb="9">
      <t>クウキ</t>
    </rPh>
    <rPh sb="9" eb="11">
      <t>チョウワ</t>
    </rPh>
    <rPh sb="12" eb="16">
      <t>エイセイコウガク</t>
    </rPh>
    <rPh sb="16" eb="17">
      <t>カイ</t>
    </rPh>
    <rPh sb="54" eb="56">
      <t>マルゼン</t>
    </rPh>
    <phoneticPr fontId="12"/>
  </si>
  <si>
    <t>（同法人ホームページ上に公開されている外界データ、窓データを含む）</t>
    <rPh sb="1" eb="2">
      <t>ドウ</t>
    </rPh>
    <rPh sb="2" eb="4">
      <t>ホウジン</t>
    </rPh>
    <rPh sb="10" eb="11">
      <t>ジョウ</t>
    </rPh>
    <rPh sb="12" eb="14">
      <t>コウカイ</t>
    </rPh>
    <rPh sb="19" eb="21">
      <t>ガイカイ</t>
    </rPh>
    <rPh sb="25" eb="26">
      <t>マド</t>
    </rPh>
    <rPh sb="30" eb="31">
      <t>フク</t>
    </rPh>
    <phoneticPr fontId="12"/>
  </si>
  <si>
    <t>※２)</t>
  </si>
  <si>
    <t>赤坂 裕:土間床および地下壁面・床面の熱負荷計算法,空気調和・衛生工学 (1982-9)</t>
    <phoneticPr fontId="12"/>
  </si>
  <si>
    <t>※３)</t>
  </si>
  <si>
    <t>山崎均:日照環境のための基礎計算式,日本建築学会論文報告集第288号(1980)</t>
    <phoneticPr fontId="12"/>
  </si>
  <si>
    <t>※４)</t>
  </si>
  <si>
    <t xml:space="preserve">Richard Perez,Pierre Ineichen,Robert Seals,Joseph Michalsky,and Ronald Stewart:
</t>
    <phoneticPr fontId="12"/>
  </si>
  <si>
    <t>MODELING DAYLIGHT AVAILABILITY AND IRRADIANCE COMPNENTS FROM DIRECT AND GLOBAL IRRADIANCE(1990)</t>
    <phoneticPr fontId="12"/>
  </si>
  <si>
    <t>※５)</t>
  </si>
  <si>
    <t>渡辺俊之,浦野良美,林徹夫:水平面全天日射量の直散分離と傾斜面日射量の推定,日本建築学会論文報告集第330号(1983)</t>
    <phoneticPr fontId="12"/>
  </si>
  <si>
    <t>※６)</t>
  </si>
  <si>
    <t>永田忠彦:天空日射に関する Berlage の式に対する疑問,日本建築学会大会学術講演梗概集(計画系),1975</t>
    <rPh sb="0" eb="2">
      <t>ナガタ</t>
    </rPh>
    <rPh sb="2" eb="4">
      <t>タダヒコ</t>
    </rPh>
    <rPh sb="5" eb="7">
      <t>テンクウ</t>
    </rPh>
    <rPh sb="7" eb="9">
      <t>ニッシャ</t>
    </rPh>
    <rPh sb="10" eb="11">
      <t>カン</t>
    </rPh>
    <rPh sb="23" eb="24">
      <t>シキ</t>
    </rPh>
    <rPh sb="25" eb="26">
      <t>タイ</t>
    </rPh>
    <rPh sb="28" eb="30">
      <t>ギモン</t>
    </rPh>
    <rPh sb="31" eb="33">
      <t>ニホン</t>
    </rPh>
    <rPh sb="33" eb="35">
      <t>ケンチク</t>
    </rPh>
    <rPh sb="35" eb="37">
      <t>ガッカイ</t>
    </rPh>
    <rPh sb="37" eb="39">
      <t>タイカイ</t>
    </rPh>
    <rPh sb="39" eb="41">
      <t>ガクジュツ</t>
    </rPh>
    <rPh sb="41" eb="43">
      <t>コウエン</t>
    </rPh>
    <rPh sb="44" eb="45">
      <t>ガイ</t>
    </rPh>
    <rPh sb="45" eb="46">
      <t>シュウ</t>
    </rPh>
    <rPh sb="47" eb="49">
      <t>ケイカク</t>
    </rPh>
    <rPh sb="49" eb="50">
      <t>ケイ</t>
    </rPh>
    <phoneticPr fontId="12"/>
  </si>
  <si>
    <t>browncover.hluv</t>
  </si>
  <si>
    <t>系統別条件表</t>
    <rPh sb="0" eb="6">
      <t>ケイトウベツジョウケンヒョウ</t>
    </rPh>
    <phoneticPr fontId="4"/>
  </si>
  <si>
    <t>系統別条件表V2</t>
    <phoneticPr fontId="12"/>
  </si>
  <si>
    <t>系統ごとの条件設定表（個別パッケージなどの場合は系統0とします）</t>
    <rPh sb="0" eb="2">
      <t>ケイトウ</t>
    </rPh>
    <rPh sb="5" eb="7">
      <t>ジョウケン</t>
    </rPh>
    <rPh sb="7" eb="9">
      <t>セッテイ</t>
    </rPh>
    <rPh sb="9" eb="10">
      <t>ヒョウ</t>
    </rPh>
    <rPh sb="11" eb="13">
      <t>コベツ</t>
    </rPh>
    <rPh sb="21" eb="23">
      <t>バアイ</t>
    </rPh>
    <rPh sb="24" eb="26">
      <t>ケイトウ</t>
    </rPh>
    <phoneticPr fontId="12"/>
  </si>
  <si>
    <t>各欄の記入方法（分離形デシカントシステムの場合は、リボンの[負荷計算]→[入力・修正]→[系統別条件]で入力してください。）</t>
    <rPh sb="0" eb="2">
      <t>カクラン</t>
    </rPh>
    <rPh sb="3" eb="5">
      <t>キニュウ</t>
    </rPh>
    <rPh sb="5" eb="7">
      <t>ホウホウ</t>
    </rPh>
    <rPh sb="8" eb="10">
      <t>ブンリ</t>
    </rPh>
    <rPh sb="10" eb="11">
      <t>ガタ</t>
    </rPh>
    <rPh sb="21" eb="23">
      <t>バアイ</t>
    </rPh>
    <phoneticPr fontId="12"/>
  </si>
  <si>
    <t>空調機系統欄</t>
    <rPh sb="0" eb="3">
      <t>クウチョウキ</t>
    </rPh>
    <rPh sb="3" eb="5">
      <t>ケイトウ</t>
    </rPh>
    <rPh sb="5" eb="6">
      <t>ラン</t>
    </rPh>
    <phoneticPr fontId="12"/>
  </si>
  <si>
    <t>系統記号；空調機系統を示す任意の記号または名称を記入します。同じ記号の系統ごとに集計します。</t>
    <rPh sb="0" eb="2">
      <t>ケイトウ</t>
    </rPh>
    <rPh sb="2" eb="4">
      <t>キゴウ</t>
    </rPh>
    <rPh sb="5" eb="8">
      <t>クウチョウキ</t>
    </rPh>
    <rPh sb="8" eb="10">
      <t>ケイトウ</t>
    </rPh>
    <rPh sb="11" eb="12">
      <t>シメ</t>
    </rPh>
    <phoneticPr fontId="12"/>
  </si>
  <si>
    <t xml:space="preserve">「各室負荷入力シート一覧表」に系統名が記載されていても、本シートに記載がなければ、系統0 = 個別系統となります。
</t>
    <rPh sb="28" eb="29">
      <t>ホン</t>
    </rPh>
    <rPh sb="33" eb="35">
      <t>キサイ</t>
    </rPh>
    <rPh sb="41" eb="43">
      <t>ケイトウ</t>
    </rPh>
    <rPh sb="47" eb="49">
      <t>コベツ</t>
    </rPh>
    <rPh sb="49" eb="51">
      <t>ケイトウ</t>
    </rPh>
    <phoneticPr fontId="12"/>
  </si>
  <si>
    <t>系統番号</t>
    <rPh sb="0" eb="4">
      <t>ケイトウバンゴウ</t>
    </rPh>
    <phoneticPr fontId="12"/>
  </si>
  <si>
    <t>空調機系統</t>
    <rPh sb="0" eb="3">
      <t>クウチョウキ</t>
    </rPh>
    <rPh sb="3" eb="5">
      <t>ケイトウ</t>
    </rPh>
    <phoneticPr fontId="12"/>
  </si>
  <si>
    <t>熱源系統記号</t>
    <rPh sb="0" eb="2">
      <t>ネツゲン</t>
    </rPh>
    <rPh sb="2" eb="4">
      <t>ケイトウ</t>
    </rPh>
    <rPh sb="4" eb="6">
      <t>キゴウ</t>
    </rPh>
    <phoneticPr fontId="12"/>
  </si>
  <si>
    <t>冷房時室内乾球温度[℃]</t>
    <rPh sb="0" eb="2">
      <t>レイボウ</t>
    </rPh>
    <rPh sb="2" eb="3">
      <t>ジ</t>
    </rPh>
    <rPh sb="3" eb="5">
      <t>シツナイ</t>
    </rPh>
    <rPh sb="5" eb="9">
      <t>カンキュウオンド</t>
    </rPh>
    <phoneticPr fontId="12"/>
  </si>
  <si>
    <t>冷房時室内相対湿度[％]</t>
    <rPh sb="0" eb="2">
      <t>レイボウ</t>
    </rPh>
    <rPh sb="2" eb="3">
      <t>ジ</t>
    </rPh>
    <rPh sb="3" eb="5">
      <t>シツナイ</t>
    </rPh>
    <rPh sb="5" eb="9">
      <t>ソウタイシツド</t>
    </rPh>
    <phoneticPr fontId="12"/>
  </si>
  <si>
    <t>暖房時室内乾球温度[℃]</t>
    <rPh sb="0" eb="2">
      <t>ダンボウ</t>
    </rPh>
    <rPh sb="2" eb="3">
      <t>ジ</t>
    </rPh>
    <rPh sb="3" eb="5">
      <t>シツナイ</t>
    </rPh>
    <rPh sb="5" eb="9">
      <t>カンキュウオンド</t>
    </rPh>
    <phoneticPr fontId="12"/>
  </si>
  <si>
    <t>暖房時室内相対湿度[％]</t>
    <rPh sb="0" eb="2">
      <t>ダンボウ</t>
    </rPh>
    <rPh sb="2" eb="3">
      <t>ジ</t>
    </rPh>
    <rPh sb="3" eb="5">
      <t>シツナイ</t>
    </rPh>
    <rPh sb="5" eb="9">
      <t>ソウタイシツド</t>
    </rPh>
    <phoneticPr fontId="12"/>
  </si>
  <si>
    <t>空調機形式</t>
    <rPh sb="0" eb="5">
      <t>クウチョウキケイシキ</t>
    </rPh>
    <phoneticPr fontId="12"/>
  </si>
  <si>
    <t>除湿
制御</t>
    <rPh sb="0" eb="2">
      <t>ジョシツ</t>
    </rPh>
    <rPh sb="3" eb="5">
      <t>セイギョ</t>
    </rPh>
    <phoneticPr fontId="12"/>
  </si>
  <si>
    <t>再熱
又は
除湿方式</t>
    <rPh sb="0" eb="1">
      <t>サイ</t>
    </rPh>
    <rPh sb="1" eb="2">
      <t>ネツ</t>
    </rPh>
    <rPh sb="3" eb="4">
      <t>マタ</t>
    </rPh>
    <rPh sb="6" eb="8">
      <t>ジョシツ</t>
    </rPh>
    <rPh sb="8" eb="10">
      <t>ホウシキ</t>
    </rPh>
    <phoneticPr fontId="12"/>
  </si>
  <si>
    <t>加湿器
種別</t>
    <rPh sb="0" eb="2">
      <t>カシツ</t>
    </rPh>
    <rPh sb="2" eb="3">
      <t>キ</t>
    </rPh>
    <phoneticPr fontId="12"/>
  </si>
  <si>
    <t>全(顕)熱交換機効率[％]</t>
    <rPh sb="0" eb="1">
      <t>ゼン</t>
    </rPh>
    <rPh sb="2" eb="3">
      <t>ケン</t>
    </rPh>
    <rPh sb="4" eb="5">
      <t>ネツ</t>
    </rPh>
    <rPh sb="5" eb="8">
      <t>コウカンキ</t>
    </rPh>
    <rPh sb="8" eb="10">
      <t>コウリツ</t>
    </rPh>
    <phoneticPr fontId="12"/>
  </si>
  <si>
    <t>中央空調機又はドライコイルシステムの外気処理ユニット</t>
    <rPh sb="0" eb="2">
      <t>チュウオウ</t>
    </rPh>
    <rPh sb="2" eb="5">
      <t>クウチョウキ</t>
    </rPh>
    <rPh sb="5" eb="6">
      <t>マタ</t>
    </rPh>
    <rPh sb="18" eb="20">
      <t>ガイキ</t>
    </rPh>
    <rPh sb="20" eb="22">
      <t>ショリ</t>
    </rPh>
    <phoneticPr fontId="12"/>
  </si>
  <si>
    <t>ドライコイル又はドライコイルユニット</t>
    <rPh sb="6" eb="7">
      <t>マタ</t>
    </rPh>
    <phoneticPr fontId="12"/>
  </si>
  <si>
    <t>風量比
=排気
/外気
[-]</t>
    <rPh sb="0" eb="2">
      <t>フウリョウ</t>
    </rPh>
    <rPh sb="2" eb="3">
      <t>ヒ</t>
    </rPh>
    <rPh sb="5" eb="7">
      <t>ハイキ</t>
    </rPh>
    <rPh sb="9" eb="11">
      <t>ガイキ</t>
    </rPh>
    <phoneticPr fontId="12"/>
  </si>
  <si>
    <t>デシカントの条件</t>
    <rPh sb="6" eb="8">
      <t>ジョウケン</t>
    </rPh>
    <phoneticPr fontId="12"/>
  </si>
  <si>
    <t>系統0は個別系統用です。すべて各室負荷入力シートの値に従います。</t>
    <phoneticPr fontId="12"/>
  </si>
  <si>
    <t>系統記号</t>
    <rPh sb="0" eb="4">
      <t>ケイトウキゴウ</t>
    </rPh>
    <phoneticPr fontId="12"/>
  </si>
  <si>
    <t>台数</t>
    <rPh sb="0" eb="2">
      <t>ダイスウ</t>
    </rPh>
    <phoneticPr fontId="12"/>
  </si>
  <si>
    <t>冷熱源</t>
    <rPh sb="0" eb="1">
      <t>レイ</t>
    </rPh>
    <rPh sb="1" eb="3">
      <t>ネツゲン</t>
    </rPh>
    <phoneticPr fontId="12"/>
  </si>
  <si>
    <t>再熱源</t>
    <rPh sb="0" eb="1">
      <t>サイ</t>
    </rPh>
    <rPh sb="1" eb="2">
      <t>ネツ</t>
    </rPh>
    <rPh sb="2" eb="3">
      <t>ゲン</t>
    </rPh>
    <phoneticPr fontId="12"/>
  </si>
  <si>
    <t>温熱源</t>
    <rPh sb="0" eb="2">
      <t>オンネツ</t>
    </rPh>
    <rPh sb="2" eb="3">
      <t>ゲン</t>
    </rPh>
    <phoneticPr fontId="12"/>
  </si>
  <si>
    <t>ドライコイル冷熱源</t>
    <rPh sb="6" eb="7">
      <t>レイ</t>
    </rPh>
    <rPh sb="7" eb="9">
      <t>ネツゲン</t>
    </rPh>
    <phoneticPr fontId="12"/>
  </si>
  <si>
    <t>ドライコイル温熱源</t>
    <rPh sb="6" eb="7">
      <t>オン</t>
    </rPh>
    <rPh sb="7" eb="9">
      <t>ネツゲン</t>
    </rPh>
    <phoneticPr fontId="12"/>
  </si>
  <si>
    <t>加湿源</t>
    <rPh sb="0" eb="2">
      <t>カシツ</t>
    </rPh>
    <rPh sb="2" eb="3">
      <t>ゲン</t>
    </rPh>
    <phoneticPr fontId="12"/>
  </si>
  <si>
    <t>冷却コイル出口相対湿度[％]</t>
    <rPh sb="0" eb="2">
      <t>レイキャク</t>
    </rPh>
    <rPh sb="5" eb="7">
      <t>デグチ</t>
    </rPh>
    <rPh sb="7" eb="9">
      <t>ソウタイ</t>
    </rPh>
    <rPh sb="9" eb="11">
      <t>シツド</t>
    </rPh>
    <phoneticPr fontId="12"/>
  </si>
  <si>
    <t>冷却ｺｲﾙ出口
温度下限
[℃]</t>
    <rPh sb="0" eb="2">
      <t>レイキャク</t>
    </rPh>
    <rPh sb="5" eb="7">
      <t>デグチ</t>
    </rPh>
    <rPh sb="8" eb="10">
      <t>オンド</t>
    </rPh>
    <rPh sb="10" eb="12">
      <t>カゲン</t>
    </rPh>
    <phoneticPr fontId="12"/>
  </si>
  <si>
    <t>外気処理ｺｲﾙ
出口温度上限
[℃]</t>
    <rPh sb="0" eb="2">
      <t>ガイキ</t>
    </rPh>
    <rPh sb="2" eb="4">
      <t>ショリ</t>
    </rPh>
    <rPh sb="8" eb="10">
      <t>デグチ</t>
    </rPh>
    <rPh sb="10" eb="12">
      <t>オンド</t>
    </rPh>
    <rPh sb="12" eb="14">
      <t>ジョウゲン</t>
    </rPh>
    <phoneticPr fontId="12"/>
  </si>
  <si>
    <t>ファン</t>
    <phoneticPr fontId="12"/>
  </si>
  <si>
    <t>外気ヒータ</t>
    <rPh sb="0" eb="2">
      <t>ガイキ</t>
    </rPh>
    <phoneticPr fontId="12"/>
  </si>
  <si>
    <t>冷却コイル出口相対湿度上限[％]</t>
    <rPh sb="0" eb="2">
      <t>レイキャク</t>
    </rPh>
    <rPh sb="5" eb="7">
      <t>デグチ</t>
    </rPh>
    <rPh sb="7" eb="9">
      <t>ソウタイ</t>
    </rPh>
    <rPh sb="9" eb="11">
      <t>シツド</t>
    </rPh>
    <rPh sb="11" eb="13">
      <t>ジョウゲン</t>
    </rPh>
    <phoneticPr fontId="12"/>
  </si>
  <si>
    <t>冷房時</t>
    <rPh sb="0" eb="2">
      <t>レイボウ</t>
    </rPh>
    <rPh sb="2" eb="3">
      <t>ジ</t>
    </rPh>
    <phoneticPr fontId="12"/>
  </si>
  <si>
    <t>暖房時</t>
    <rPh sb="0" eb="2">
      <t>ダンボウ</t>
    </rPh>
    <rPh sb="2" eb="3">
      <t>ジ</t>
    </rPh>
    <phoneticPr fontId="12"/>
  </si>
  <si>
    <t>台数；同系統のシステムの台数を半角数字で記入します。省略すると 1 台となります。</t>
    <rPh sb="0" eb="2">
      <t>ダイスウ</t>
    </rPh>
    <rPh sb="3" eb="6">
      <t>ドウケイトウ</t>
    </rPh>
    <rPh sb="12" eb="14">
      <t>ダイスウ</t>
    </rPh>
    <rPh sb="15" eb="17">
      <t>ハンカク</t>
    </rPh>
    <rPh sb="17" eb="19">
      <t>スウジ</t>
    </rPh>
    <rPh sb="26" eb="28">
      <t>ショウリャク</t>
    </rPh>
    <rPh sb="34" eb="35">
      <t>ダイ</t>
    </rPh>
    <phoneticPr fontId="12"/>
  </si>
  <si>
    <t>全静圧[Pa]</t>
    <rPh sb="0" eb="1">
      <t>ゼン</t>
    </rPh>
    <rPh sb="1" eb="3">
      <t>セイアツ</t>
    </rPh>
    <phoneticPr fontId="12"/>
  </si>
  <si>
    <t>静圧効率[％]</t>
    <rPh sb="0" eb="2">
      <t>セイアツ</t>
    </rPh>
    <rPh sb="2" eb="4">
      <t>コウリツ</t>
    </rPh>
    <phoneticPr fontId="12"/>
  </si>
  <si>
    <t>有無</t>
    <rPh sb="0" eb="2">
      <t>ウム</t>
    </rPh>
    <phoneticPr fontId="12"/>
  </si>
  <si>
    <t>出口温度
[℃]</t>
    <rPh sb="0" eb="2">
      <t>デグチ</t>
    </rPh>
    <rPh sb="2" eb="4">
      <t>オンド</t>
    </rPh>
    <phoneticPr fontId="12"/>
  </si>
  <si>
    <t>再生熱源記号</t>
    <rPh sb="0" eb="2">
      <t>サイセイ</t>
    </rPh>
    <rPh sb="2" eb="4">
      <t>ネツゲン</t>
    </rPh>
    <rPh sb="4" eb="6">
      <t>キゴウ</t>
    </rPh>
    <phoneticPr fontId="12"/>
  </si>
  <si>
    <t>設計
基準</t>
    <rPh sb="0" eb="2">
      <t>セッケイ</t>
    </rPh>
    <rPh sb="3" eb="5">
      <t>キジュン</t>
    </rPh>
    <phoneticPr fontId="12"/>
  </si>
  <si>
    <t>再生
温度
[℃]</t>
    <rPh sb="0" eb="2">
      <t>サイセイ</t>
    </rPh>
    <rPh sb="3" eb="5">
      <t>オンド</t>
    </rPh>
    <phoneticPr fontId="12"/>
  </si>
  <si>
    <t>発現率[％]</t>
    <rPh sb="0" eb="2">
      <t>ハツゲン</t>
    </rPh>
    <rPh sb="2" eb="3">
      <t>リツ</t>
    </rPh>
    <phoneticPr fontId="12"/>
  </si>
  <si>
    <t>顕熱交換効率[％]</t>
    <rPh sb="0" eb="2">
      <t>ケンネツ</t>
    </rPh>
    <rPh sb="2" eb="4">
      <t>コウカン</t>
    </rPh>
    <rPh sb="4" eb="6">
      <t>コウリツ</t>
    </rPh>
    <phoneticPr fontId="12"/>
  </si>
  <si>
    <t>熱源系統記号欄</t>
    <rPh sb="0" eb="2">
      <t>ネツゲン</t>
    </rPh>
    <rPh sb="2" eb="4">
      <t>ケイトウ</t>
    </rPh>
    <rPh sb="4" eb="6">
      <t>キゴウ</t>
    </rPh>
    <rPh sb="6" eb="7">
      <t>ラン</t>
    </rPh>
    <phoneticPr fontId="12"/>
  </si>
  <si>
    <t>冷熱源～加湿源共、任意の記号または名称を記入します。同じ記号の系統ごとに集計します。</t>
    <rPh sb="0" eb="1">
      <t>レイ</t>
    </rPh>
    <rPh sb="1" eb="3">
      <t>ネツゲン</t>
    </rPh>
    <rPh sb="4" eb="6">
      <t>カシツ</t>
    </rPh>
    <rPh sb="6" eb="7">
      <t>ミナモト</t>
    </rPh>
    <rPh sb="7" eb="8">
      <t>トモ</t>
    </rPh>
    <rPh sb="9" eb="11">
      <t>ニンイ</t>
    </rPh>
    <rPh sb="12" eb="14">
      <t>キゴウ</t>
    </rPh>
    <rPh sb="17" eb="19">
      <t>メイショウ</t>
    </rPh>
    <rPh sb="20" eb="22">
      <t>キニュウ</t>
    </rPh>
    <phoneticPr fontId="12"/>
  </si>
  <si>
    <t>ビルマルの場合は空白にすると、冷熱源と温熱源は空調機系統、ビルマル以外で空白の場合は個別系統となります。</t>
    <rPh sb="5" eb="7">
      <t>バアイ</t>
    </rPh>
    <rPh sb="8" eb="10">
      <t>クウハク</t>
    </rPh>
    <rPh sb="15" eb="16">
      <t>レイ</t>
    </rPh>
    <rPh sb="16" eb="18">
      <t>ネツゲン</t>
    </rPh>
    <rPh sb="19" eb="20">
      <t>オン</t>
    </rPh>
    <rPh sb="20" eb="22">
      <t>ネツゲン</t>
    </rPh>
    <rPh sb="23" eb="26">
      <t>クウチョウキ</t>
    </rPh>
    <rPh sb="26" eb="28">
      <t>ケイトウ</t>
    </rPh>
    <rPh sb="33" eb="35">
      <t>イガイ</t>
    </rPh>
    <rPh sb="36" eb="38">
      <t>クウハク</t>
    </rPh>
    <rPh sb="39" eb="41">
      <t>バアイ</t>
    </rPh>
    <rPh sb="42" eb="44">
      <t>コベツ</t>
    </rPh>
    <rPh sb="44" eb="46">
      <t>ケイトウ</t>
    </rPh>
    <phoneticPr fontId="12"/>
  </si>
  <si>
    <t>室内温湿度欄</t>
    <phoneticPr fontId="12"/>
  </si>
  <si>
    <t>市水</t>
    <rPh sb="0" eb="2">
      <t>シスイ</t>
    </rPh>
    <phoneticPr fontId="12"/>
  </si>
  <si>
    <t>空調機形式欄に0～2を指定したときの設計温湿度を記入します。</t>
    <rPh sb="0" eb="3">
      <t>クウチョウキ</t>
    </rPh>
    <rPh sb="3" eb="5">
      <t>ケイシキ</t>
    </rPh>
    <rPh sb="5" eb="6">
      <t>ラン</t>
    </rPh>
    <rPh sb="11" eb="13">
      <t>シテイ</t>
    </rPh>
    <rPh sb="18" eb="20">
      <t>セッケイ</t>
    </rPh>
    <rPh sb="20" eb="23">
      <t>オンシツド</t>
    </rPh>
    <rPh sb="24" eb="26">
      <t>キニュウ</t>
    </rPh>
    <phoneticPr fontId="12"/>
  </si>
  <si>
    <t>空調機形式欄に0～2を指定したときは、各室の温湿度条件はこの欄の設定値に統一されます。</t>
    <rPh sb="0" eb="3">
      <t>クウチョウキ</t>
    </rPh>
    <rPh sb="3" eb="5">
      <t>ケイシキ</t>
    </rPh>
    <rPh sb="5" eb="6">
      <t>ラン</t>
    </rPh>
    <rPh sb="11" eb="13">
      <t>シテイ</t>
    </rPh>
    <rPh sb="19" eb="21">
      <t>カクシツ</t>
    </rPh>
    <rPh sb="22" eb="25">
      <t>オンシツド</t>
    </rPh>
    <rPh sb="25" eb="27">
      <t>ジョウケン</t>
    </rPh>
    <rPh sb="30" eb="31">
      <t>ラン</t>
    </rPh>
    <rPh sb="32" eb="35">
      <t>セッテイチ</t>
    </rPh>
    <rPh sb="36" eb="38">
      <t>トウイツ</t>
    </rPh>
    <phoneticPr fontId="12"/>
  </si>
  <si>
    <t>空調機形式欄</t>
    <phoneticPr fontId="12"/>
  </si>
  <si>
    <r>
      <t>循環式（外気混合式）空調機又は</t>
    </r>
    <r>
      <rPr>
        <b/>
        <sz val="9"/>
        <color rgb="FFFF0000"/>
        <rFont val="Meiryo UI"/>
        <family val="3"/>
        <charset val="128"/>
      </rPr>
      <t>ドライコイルシステム</t>
    </r>
    <r>
      <rPr>
        <sz val="9"/>
        <rFont val="Meiryo UI"/>
        <family val="3"/>
        <charset val="128"/>
      </rPr>
      <t>= 0 ，オールフレシュ空調機= 1 ，外気処理空調機= 2</t>
    </r>
    <rPh sb="0" eb="2">
      <t>ジュンカン</t>
    </rPh>
    <rPh sb="4" eb="6">
      <t>ガイキ</t>
    </rPh>
    <rPh sb="10" eb="13">
      <t>クウチョウキ</t>
    </rPh>
    <rPh sb="13" eb="14">
      <t>マタ</t>
    </rPh>
    <rPh sb="37" eb="40">
      <t>クウチョウキ</t>
    </rPh>
    <rPh sb="49" eb="52">
      <t>クウチョウキ</t>
    </rPh>
    <phoneticPr fontId="12"/>
  </si>
  <si>
    <t>ビルマル= 3 ，ファンコイル=4 ，ビルマル+外気処理=5 ，ファンコイル+外気処理=6</t>
    <rPh sb="24" eb="26">
      <t>ガイキ</t>
    </rPh>
    <rPh sb="26" eb="28">
      <t>ショリ</t>
    </rPh>
    <rPh sb="39" eb="41">
      <t>ガイキ</t>
    </rPh>
    <rPh sb="41" eb="43">
      <t>ショリ</t>
    </rPh>
    <phoneticPr fontId="12"/>
  </si>
  <si>
    <t>除湿御欄</t>
    <rPh sb="0" eb="2">
      <t>ジョシツ</t>
    </rPh>
    <rPh sb="3" eb="4">
      <t>ラン</t>
    </rPh>
    <phoneticPr fontId="12"/>
  </si>
  <si>
    <t>冷房時に除湿制御をする場合は 1 を記入します。（空白にすると冷房時の室内相対湿度は成行きとなります。）</t>
    <rPh sb="0" eb="2">
      <t>レイボウ</t>
    </rPh>
    <rPh sb="2" eb="3">
      <t>ジ</t>
    </rPh>
    <rPh sb="4" eb="6">
      <t>ジョシツ</t>
    </rPh>
    <rPh sb="6" eb="8">
      <t>セイギョ</t>
    </rPh>
    <rPh sb="11" eb="13">
      <t>バアイ</t>
    </rPh>
    <rPh sb="25" eb="27">
      <t>クウハク</t>
    </rPh>
    <rPh sb="31" eb="33">
      <t>レイボウ</t>
    </rPh>
    <rPh sb="33" eb="34">
      <t>ジ</t>
    </rPh>
    <rPh sb="35" eb="37">
      <t>シツナイ</t>
    </rPh>
    <rPh sb="37" eb="39">
      <t>ソウタイ</t>
    </rPh>
    <rPh sb="39" eb="41">
      <t>シツド</t>
    </rPh>
    <rPh sb="42" eb="44">
      <t>ナリユ</t>
    </rPh>
    <phoneticPr fontId="12"/>
  </si>
  <si>
    <r>
      <rPr>
        <b/>
        <sz val="9"/>
        <color rgb="FFFF0000"/>
        <rFont val="Meiryo UI"/>
        <family val="3"/>
        <charset val="128"/>
      </rPr>
      <t>空調機形式欄に 0 又は 1 を指定したときのみ有効</t>
    </r>
    <r>
      <rPr>
        <sz val="9"/>
        <rFont val="Meiryo UI"/>
        <family val="3"/>
        <charset val="128"/>
      </rPr>
      <t>です。</t>
    </r>
    <rPh sb="0" eb="3">
      <t>クウチョウキ</t>
    </rPh>
    <rPh sb="3" eb="5">
      <t>ケイシキ</t>
    </rPh>
    <rPh sb="5" eb="6">
      <t>ラン</t>
    </rPh>
    <rPh sb="10" eb="11">
      <t>マタ</t>
    </rPh>
    <rPh sb="16" eb="18">
      <t>シテイ</t>
    </rPh>
    <rPh sb="24" eb="26">
      <t>ユウコウ</t>
    </rPh>
    <phoneticPr fontId="12"/>
  </si>
  <si>
    <t>再熱又は除湿方式欄</t>
    <rPh sb="0" eb="1">
      <t>サイ</t>
    </rPh>
    <rPh sb="1" eb="2">
      <t>ネツ</t>
    </rPh>
    <rPh sb="2" eb="3">
      <t>マタ</t>
    </rPh>
    <rPh sb="4" eb="6">
      <t>ジョシツ</t>
    </rPh>
    <rPh sb="6" eb="8">
      <t>ホウシキ</t>
    </rPh>
    <rPh sb="8" eb="9">
      <t>ラン</t>
    </rPh>
    <phoneticPr fontId="12"/>
  </si>
  <si>
    <t>中央空調機内ヒータを使用する場合は 0，一体形ドライコイルシステムの場合は 10</t>
    <rPh sb="0" eb="2">
      <t>チュウオウ</t>
    </rPh>
    <rPh sb="2" eb="5">
      <t>クウチョウキ</t>
    </rPh>
    <rPh sb="5" eb="6">
      <t>ナイ</t>
    </rPh>
    <rPh sb="10" eb="12">
      <t>シヨウ</t>
    </rPh>
    <rPh sb="14" eb="16">
      <t>バアイ</t>
    </rPh>
    <rPh sb="20" eb="23">
      <t>イッタイガタ</t>
    </rPh>
    <rPh sb="34" eb="36">
      <t>バアイ</t>
    </rPh>
    <phoneticPr fontId="12"/>
  </si>
  <si>
    <t>部屋またはゾーンごとにターミナルヒータを使用する場合は 1　（1 を指定しても空調機内ヒータが必要な場合は併用となります。）</t>
    <rPh sb="0" eb="2">
      <t>ヘヤ</t>
    </rPh>
    <rPh sb="20" eb="22">
      <t>シヨウ</t>
    </rPh>
    <rPh sb="24" eb="26">
      <t>バアイ</t>
    </rPh>
    <phoneticPr fontId="12"/>
  </si>
  <si>
    <t>（1 の場合は各室負荷記入シートの「T.H. or D.C.記号」欄ににターミナルヒータ記号を記入）</t>
    <rPh sb="4" eb="6">
      <t>バアイ</t>
    </rPh>
    <rPh sb="7" eb="9">
      <t>カクシツ</t>
    </rPh>
    <rPh sb="9" eb="11">
      <t>フカ</t>
    </rPh>
    <rPh sb="44" eb="46">
      <t>キゴウ</t>
    </rPh>
    <phoneticPr fontId="12"/>
  </si>
  <si>
    <t>また、除湿制御欄に 1 を指定すると、ヒータは再熱ヒータとしても使用されます。</t>
    <rPh sb="7" eb="8">
      <t>ラン</t>
    </rPh>
    <rPh sb="13" eb="15">
      <t>シテイ</t>
    </rPh>
    <rPh sb="23" eb="24">
      <t>サイ</t>
    </rPh>
    <rPh sb="24" eb="25">
      <t>ネツ</t>
    </rPh>
    <rPh sb="32" eb="34">
      <t>シヨウ</t>
    </rPh>
    <phoneticPr fontId="12"/>
  </si>
  <si>
    <t>分離形ドライコイルシステムAの場合は 11 ，分離形ドライコイルシステムBの場合は 12,分離形デシカントシステムの場合は17</t>
    <rPh sb="0" eb="2">
      <t>ブンリ</t>
    </rPh>
    <rPh sb="2" eb="3">
      <t>ガタ</t>
    </rPh>
    <rPh sb="15" eb="17">
      <t>バアイ</t>
    </rPh>
    <rPh sb="45" eb="47">
      <t>ブンリ</t>
    </rPh>
    <rPh sb="47" eb="48">
      <t>ガタ</t>
    </rPh>
    <rPh sb="58" eb="60">
      <t>バアイ</t>
    </rPh>
    <phoneticPr fontId="12"/>
  </si>
  <si>
    <t xml:space="preserve"> （11 ，12 ，127の場合は各室負荷記入シートの「T.H. or D.C.記号」欄にドライコイルユニット記号を記入）</t>
    <rPh sb="14" eb="16">
      <t>バアイ</t>
    </rPh>
    <rPh sb="17" eb="19">
      <t>カクシツ</t>
    </rPh>
    <rPh sb="19" eb="21">
      <t>フカ</t>
    </rPh>
    <rPh sb="43" eb="44">
      <t>ラン</t>
    </rPh>
    <rPh sb="55" eb="57">
      <t>キゴウ</t>
    </rPh>
    <phoneticPr fontId="12"/>
  </si>
  <si>
    <r>
      <rPr>
        <b/>
        <sz val="9"/>
        <color rgb="FFFF0000"/>
        <rFont val="Meiryo UI"/>
        <family val="3"/>
        <charset val="128"/>
      </rPr>
      <t>空調機形式欄に 3 ，4 以外を指定したときのみ有効</t>
    </r>
    <r>
      <rPr>
        <sz val="9"/>
        <rFont val="Meiryo UI"/>
        <family val="3"/>
        <charset val="128"/>
      </rPr>
      <t>です。</t>
    </r>
    <rPh sb="0" eb="3">
      <t>クウチョウキ</t>
    </rPh>
    <rPh sb="3" eb="5">
      <t>ケイシキ</t>
    </rPh>
    <rPh sb="5" eb="6">
      <t>ラン</t>
    </rPh>
    <rPh sb="13" eb="15">
      <t>イガイ</t>
    </rPh>
    <rPh sb="16" eb="18">
      <t>シテイ</t>
    </rPh>
    <rPh sb="24" eb="26">
      <t>ユウコウ</t>
    </rPh>
    <phoneticPr fontId="12"/>
  </si>
  <si>
    <t>ドライコイルシステムの場合、空調機形式は必ず 0 になり、中央空調機内部に外気冷却除湿コイルが設定されます。</t>
    <rPh sb="11" eb="13">
      <t>バアイ</t>
    </rPh>
    <rPh sb="20" eb="21">
      <t>カナラ</t>
    </rPh>
    <phoneticPr fontId="12"/>
  </si>
  <si>
    <t>加湿器種別欄</t>
    <rPh sb="2" eb="3">
      <t>キ</t>
    </rPh>
    <rPh sb="3" eb="5">
      <t>シュベツ</t>
    </rPh>
    <phoneticPr fontId="12"/>
  </si>
  <si>
    <t>種別；滴下浸透式= -1，超音波式= -2，高圧水スプレー式= -3，蒸気スプレー= 1，電熱式= 2、電極式= 3，間接蒸気式= 4</t>
    <rPh sb="0" eb="2">
      <t>シュベツ</t>
    </rPh>
    <rPh sb="3" eb="5">
      <t>テキカ</t>
    </rPh>
    <rPh sb="5" eb="7">
      <t>シントウ</t>
    </rPh>
    <rPh sb="7" eb="8">
      <t>シキ</t>
    </rPh>
    <rPh sb="13" eb="16">
      <t>チョウオンパ</t>
    </rPh>
    <rPh sb="22" eb="24">
      <t>コウアツ</t>
    </rPh>
    <rPh sb="24" eb="25">
      <t>ミズ</t>
    </rPh>
    <rPh sb="35" eb="37">
      <t>ジョウキ</t>
    </rPh>
    <rPh sb="45" eb="47">
      <t>デンネツ</t>
    </rPh>
    <rPh sb="47" eb="48">
      <t>シキ</t>
    </rPh>
    <rPh sb="52" eb="54">
      <t>デンキョク</t>
    </rPh>
    <rPh sb="54" eb="55">
      <t>シキ</t>
    </rPh>
    <rPh sb="59" eb="61">
      <t>カンセツ</t>
    </rPh>
    <rPh sb="61" eb="63">
      <t>ジョウキ</t>
    </rPh>
    <rPh sb="63" eb="64">
      <t>シキ</t>
    </rPh>
    <phoneticPr fontId="12"/>
  </si>
  <si>
    <t>，加湿なし=空白  （空白にすると加湿が行われないため暖房時の室内相対湿度は成行きとなります。）</t>
    <phoneticPr fontId="12"/>
  </si>
  <si>
    <t>蒸気スプレーの場合は下記のドロップより加湿用蒸気圧力、間接蒸気式の場合は加熱蒸気圧力を選択（共にゲージ圧）</t>
    <rPh sb="0" eb="2">
      <t>ジョウキ</t>
    </rPh>
    <rPh sb="7" eb="9">
      <t>バアイ</t>
    </rPh>
    <rPh sb="10" eb="12">
      <t>カキ</t>
    </rPh>
    <rPh sb="19" eb="21">
      <t>カシツ</t>
    </rPh>
    <rPh sb="21" eb="22">
      <t>ヨウ</t>
    </rPh>
    <rPh sb="22" eb="24">
      <t>ジョウキ</t>
    </rPh>
    <rPh sb="24" eb="26">
      <t>アツリョク</t>
    </rPh>
    <rPh sb="43" eb="45">
      <t>センタク</t>
    </rPh>
    <rPh sb="46" eb="47">
      <t>トモ</t>
    </rPh>
    <rPh sb="51" eb="52">
      <t>アツ</t>
    </rPh>
    <phoneticPr fontId="12"/>
  </si>
  <si>
    <t>加湿用蒸気圧力（ゲージ圧）</t>
    <rPh sb="0" eb="3">
      <t>カシツヨウ</t>
    </rPh>
    <rPh sb="3" eb="5">
      <t>ジョウキ</t>
    </rPh>
    <rPh sb="5" eb="7">
      <t>アツリョク</t>
    </rPh>
    <rPh sb="11" eb="12">
      <t>アツ</t>
    </rPh>
    <phoneticPr fontId="12"/>
  </si>
  <si>
    <t>加熱用蒸気圧力（ゲージ圧）</t>
    <rPh sb="0" eb="2">
      <t>カネツ</t>
    </rPh>
    <rPh sb="2" eb="3">
      <t>ヨウ</t>
    </rPh>
    <rPh sb="3" eb="5">
      <t>ジョウキ</t>
    </rPh>
    <rPh sb="5" eb="7">
      <t>アツリョク</t>
    </rPh>
    <rPh sb="11" eb="12">
      <t>アツ</t>
    </rPh>
    <phoneticPr fontId="12"/>
  </si>
  <si>
    <t>全熱交換機効率欄</t>
    <rPh sb="0" eb="1">
      <t>ゼン</t>
    </rPh>
    <rPh sb="1" eb="2">
      <t>ネツ</t>
    </rPh>
    <rPh sb="2" eb="5">
      <t>コウカンキ</t>
    </rPh>
    <rPh sb="5" eb="7">
      <t>コウリツ</t>
    </rPh>
    <rPh sb="7" eb="8">
      <t>ラン</t>
    </rPh>
    <phoneticPr fontId="12"/>
  </si>
  <si>
    <r>
      <rPr>
        <b/>
        <sz val="9"/>
        <color rgb="FFFF0000"/>
        <rFont val="Meiryo UI"/>
        <family val="3"/>
        <charset val="128"/>
      </rPr>
      <t>空調機形式欄に 3 ，4 以外を指定したときのみ有効</t>
    </r>
    <r>
      <rPr>
        <sz val="9"/>
        <rFont val="Meiryo UI"/>
        <family val="3"/>
        <charset val="128"/>
      </rPr>
      <t>です。 3 ，4 の場合は</t>
    </r>
    <r>
      <rPr>
        <b/>
        <sz val="9"/>
        <color rgb="FFFF0000"/>
        <rFont val="Meiryo UI"/>
        <family val="3"/>
        <charset val="128"/>
      </rPr>
      <t>各室熱負荷入力シートに設定した値</t>
    </r>
    <r>
      <rPr>
        <sz val="9"/>
        <rFont val="Meiryo UI"/>
        <family val="3"/>
        <charset val="128"/>
      </rPr>
      <t>となります。</t>
    </r>
    <rPh sb="0" eb="3">
      <t>クウチョウキ</t>
    </rPh>
    <rPh sb="3" eb="5">
      <t>ケイシキ</t>
    </rPh>
    <rPh sb="5" eb="6">
      <t>ラン</t>
    </rPh>
    <rPh sb="13" eb="15">
      <t>イガイ</t>
    </rPh>
    <rPh sb="16" eb="18">
      <t>シテイ</t>
    </rPh>
    <rPh sb="24" eb="26">
      <t>ユウコウ</t>
    </rPh>
    <rPh sb="36" eb="38">
      <t>バアイ</t>
    </rPh>
    <rPh sb="39" eb="41">
      <t>カクシツ</t>
    </rPh>
    <rPh sb="41" eb="42">
      <t>ネツ</t>
    </rPh>
    <rPh sb="42" eb="44">
      <t>フカ</t>
    </rPh>
    <rPh sb="44" eb="46">
      <t>ニュウリョク</t>
    </rPh>
    <rPh sb="50" eb="52">
      <t>セッテイ</t>
    </rPh>
    <rPh sb="54" eb="55">
      <t>アタイ</t>
    </rPh>
    <phoneticPr fontId="12"/>
  </si>
  <si>
    <t>エンタルピ交換効率を、全熱交換器の場合は正の整数、顕熱交換機の場合は負の整数で記入します。</t>
    <rPh sb="5" eb="7">
      <t>コウカン</t>
    </rPh>
    <rPh sb="7" eb="9">
      <t>コウリツ</t>
    </rPh>
    <rPh sb="11" eb="12">
      <t>ゼン</t>
    </rPh>
    <rPh sb="12" eb="16">
      <t>ネツコウカンキ</t>
    </rPh>
    <rPh sb="17" eb="19">
      <t>バアイ</t>
    </rPh>
    <rPh sb="20" eb="21">
      <t>セイ</t>
    </rPh>
    <rPh sb="22" eb="24">
      <t>セイスウ</t>
    </rPh>
    <rPh sb="25" eb="27">
      <t>ケンネツ</t>
    </rPh>
    <rPh sb="27" eb="29">
      <t>コウカン</t>
    </rPh>
    <rPh sb="29" eb="30">
      <t>キ</t>
    </rPh>
    <rPh sb="31" eb="33">
      <t>バアイ</t>
    </rPh>
    <rPh sb="34" eb="35">
      <t>フ</t>
    </rPh>
    <rPh sb="36" eb="38">
      <t>セイスウ</t>
    </rPh>
    <phoneticPr fontId="12"/>
  </si>
  <si>
    <t>冷却コイル出口相対湿度（ドライコイルユニットユニット欄はドライコイル使用時のみ必要です。）</t>
    <rPh sb="26" eb="27">
      <t>ラン</t>
    </rPh>
    <rPh sb="34" eb="37">
      <t>シヨウジ</t>
    </rPh>
    <rPh sb="39" eb="41">
      <t>ヒツヨウ</t>
    </rPh>
    <phoneticPr fontId="12"/>
  </si>
  <si>
    <t>エアーハンドリングユニットで 95 程度、パッケージ型空調機で90程度、ビルマル、ファンコイルの場合は記入不要です。</t>
    <rPh sb="18" eb="20">
      <t>テイド</t>
    </rPh>
    <rPh sb="26" eb="27">
      <t>ガタ</t>
    </rPh>
    <rPh sb="27" eb="30">
      <t>クウチョウキ</t>
    </rPh>
    <rPh sb="33" eb="35">
      <t>テイド</t>
    </rPh>
    <rPh sb="48" eb="50">
      <t>バアイ</t>
    </rPh>
    <rPh sb="51" eb="53">
      <t>キニュウ</t>
    </rPh>
    <rPh sb="53" eb="55">
      <t>フヨウ</t>
    </rPh>
    <phoneticPr fontId="12"/>
  </si>
  <si>
    <t>ドライコイルの場合は除湿プロセスに入らない相対湿度の上限値を記入してください。</t>
    <rPh sb="7" eb="9">
      <t>バアイ</t>
    </rPh>
    <rPh sb="10" eb="12">
      <t>ジョシツ</t>
    </rPh>
    <rPh sb="17" eb="18">
      <t>ハイ</t>
    </rPh>
    <rPh sb="21" eb="23">
      <t>ソウタイ</t>
    </rPh>
    <rPh sb="23" eb="25">
      <t>シツド</t>
    </rPh>
    <rPh sb="26" eb="29">
      <t>ジョウゲンチ</t>
    </rPh>
    <rPh sb="30" eb="32">
      <t>キニュウ</t>
    </rPh>
    <phoneticPr fontId="12"/>
  </si>
  <si>
    <t>SHFが小さい場合、冷房時室内相対湿度が低い場合など、冷却コイルの出口空気温度が低くなる時があります。</t>
    <rPh sb="4" eb="5">
      <t>チイ</t>
    </rPh>
    <rPh sb="7" eb="9">
      <t>バアイ</t>
    </rPh>
    <rPh sb="10" eb="12">
      <t>レイボウ</t>
    </rPh>
    <rPh sb="12" eb="13">
      <t>ジ</t>
    </rPh>
    <rPh sb="13" eb="15">
      <t>シツナイ</t>
    </rPh>
    <rPh sb="15" eb="17">
      <t>ソウタイ</t>
    </rPh>
    <rPh sb="17" eb="19">
      <t>シツド</t>
    </rPh>
    <rPh sb="20" eb="21">
      <t>ヒク</t>
    </rPh>
    <rPh sb="22" eb="24">
      <t>バアイ</t>
    </rPh>
    <rPh sb="27" eb="29">
      <t>レイキャク</t>
    </rPh>
    <rPh sb="33" eb="35">
      <t>デグチ</t>
    </rPh>
    <rPh sb="35" eb="37">
      <t>クウキ</t>
    </rPh>
    <rPh sb="37" eb="39">
      <t>オンド</t>
    </rPh>
    <rPh sb="40" eb="41">
      <t>ヒク</t>
    </rPh>
    <rPh sb="44" eb="45">
      <t>トキ</t>
    </rPh>
    <phoneticPr fontId="12"/>
  </si>
  <si>
    <t>冷却コイル出口露点温度下限欄（ドライコイルユニットユニット欄はドライコイル使用時のみ必要です。）</t>
    <rPh sb="7" eb="9">
      <t>ロテン</t>
    </rPh>
    <rPh sb="9" eb="11">
      <t>オンド</t>
    </rPh>
    <rPh sb="11" eb="13">
      <t>カゲン</t>
    </rPh>
    <rPh sb="13" eb="14">
      <t>ラン</t>
    </rPh>
    <phoneticPr fontId="12"/>
  </si>
  <si>
    <t>これが現実離れした結果にならないよう、冷却コイル出口の露点温度を指定してください。</t>
    <rPh sb="3" eb="5">
      <t>ゲンジツ</t>
    </rPh>
    <rPh sb="5" eb="6">
      <t>バナ</t>
    </rPh>
    <rPh sb="9" eb="11">
      <t>ケッカ</t>
    </rPh>
    <rPh sb="19" eb="21">
      <t>レイキャク</t>
    </rPh>
    <rPh sb="24" eb="26">
      <t>デグチ</t>
    </rPh>
    <rPh sb="27" eb="29">
      <t>ロテン</t>
    </rPh>
    <rPh sb="29" eb="31">
      <t>オンド</t>
    </rPh>
    <rPh sb="32" eb="34">
      <t>シテイ</t>
    </rPh>
    <phoneticPr fontId="12"/>
  </si>
  <si>
    <t>通常は、空調機から見た冷水出口温度程度としてください。（たとえば12[℃]）</t>
    <rPh sb="0" eb="2">
      <t>ツウジョウ</t>
    </rPh>
    <rPh sb="4" eb="7">
      <t>クウチョウキ</t>
    </rPh>
    <rPh sb="9" eb="10">
      <t>ミ</t>
    </rPh>
    <rPh sb="11" eb="13">
      <t>レイスイ</t>
    </rPh>
    <rPh sb="13" eb="15">
      <t>デグチ</t>
    </rPh>
    <rPh sb="15" eb="17">
      <t>オンド</t>
    </rPh>
    <rPh sb="17" eb="19">
      <t>テイド</t>
    </rPh>
    <phoneticPr fontId="12"/>
  </si>
  <si>
    <t>限界は、空調機側からみた冷水入り口温度 + 3[K]程度です。</t>
    <rPh sb="0" eb="2">
      <t>ゲンカイ</t>
    </rPh>
    <rPh sb="4" eb="7">
      <t>クウチョウキ</t>
    </rPh>
    <rPh sb="7" eb="8">
      <t>ガワ</t>
    </rPh>
    <rPh sb="12" eb="14">
      <t>レイスイ</t>
    </rPh>
    <rPh sb="14" eb="15">
      <t>イ</t>
    </rPh>
    <rPh sb="16" eb="17">
      <t>グチ</t>
    </rPh>
    <rPh sb="17" eb="19">
      <t>オンド</t>
    </rPh>
    <rPh sb="26" eb="28">
      <t>テイド</t>
    </rPh>
    <phoneticPr fontId="12"/>
  </si>
  <si>
    <t>記入しない場合は　0 [℃] となります。</t>
    <rPh sb="0" eb="2">
      <t>キニュウ</t>
    </rPh>
    <rPh sb="5" eb="7">
      <t>バアイ</t>
    </rPh>
    <phoneticPr fontId="12"/>
  </si>
  <si>
    <r>
      <rPr>
        <b/>
        <sz val="9"/>
        <color rgb="FFFF0000"/>
        <rFont val="Meiryo UI"/>
        <family val="3"/>
        <charset val="128"/>
      </rPr>
      <t>空調機形式欄に 3 ，4 以外を指定したときのみ有効</t>
    </r>
    <r>
      <rPr>
        <sz val="9"/>
        <rFont val="Meiryo UI"/>
        <family val="3"/>
        <charset val="128"/>
      </rPr>
      <t>です。</t>
    </r>
    <rPh sb="0" eb="3">
      <t>クウチョウキ</t>
    </rPh>
    <rPh sb="3" eb="5">
      <t>ケイシキ</t>
    </rPh>
    <rPh sb="5" eb="6">
      <t>ラン</t>
    </rPh>
    <rPh sb="16" eb="18">
      <t>シテイ</t>
    </rPh>
    <rPh sb="24" eb="26">
      <t>ユウコウ</t>
    </rPh>
    <phoneticPr fontId="12"/>
  </si>
  <si>
    <t>ファン欄（空調機形式欄に 3 ，4 を指定したときは記入不要です。）</t>
    <rPh sb="3" eb="4">
      <t>ラン</t>
    </rPh>
    <phoneticPr fontId="12"/>
  </si>
  <si>
    <t>空調機のファンによる発熱を計算するために用います。</t>
    <rPh sb="0" eb="3">
      <t>クウチョウキ</t>
    </rPh>
    <rPh sb="10" eb="12">
      <t>ハツネツ</t>
    </rPh>
    <rPh sb="13" eb="15">
      <t>ケイサン</t>
    </rPh>
    <rPh sb="20" eb="21">
      <t>モチ</t>
    </rPh>
    <phoneticPr fontId="12"/>
  </si>
  <si>
    <t>ドライコイルユニットのファンに関しては、「再熱又は除湿方式」欄 に 11 ，12 を指定した場合のみ記入します。</t>
    <rPh sb="15" eb="16">
      <t>カン</t>
    </rPh>
    <rPh sb="42" eb="44">
      <t>シテイ</t>
    </rPh>
    <rPh sb="46" eb="48">
      <t>バアイ</t>
    </rPh>
    <phoneticPr fontId="12"/>
  </si>
  <si>
    <t>全静圧[Pa]；機外、機内の合計の静圧又は全圧[Pa]です。</t>
    <rPh sb="8" eb="10">
      <t>キガイ</t>
    </rPh>
    <rPh sb="11" eb="13">
      <t>キナイ</t>
    </rPh>
    <rPh sb="14" eb="16">
      <t>ゴウケイ</t>
    </rPh>
    <rPh sb="17" eb="19">
      <t>セイアツ</t>
    </rPh>
    <rPh sb="19" eb="20">
      <t>マタ</t>
    </rPh>
    <rPh sb="21" eb="23">
      <t>ゼンアツ</t>
    </rPh>
    <phoneticPr fontId="12"/>
  </si>
  <si>
    <t>静圧効率；圧力に静圧を記入したときは静圧効率、全圧を記入したときは全圧効率です。</t>
    <rPh sb="0" eb="2">
      <t>セイアツ</t>
    </rPh>
    <rPh sb="2" eb="4">
      <t>コウリツ</t>
    </rPh>
    <rPh sb="5" eb="7">
      <t>アツリョク</t>
    </rPh>
    <rPh sb="8" eb="10">
      <t>セイアツ</t>
    </rPh>
    <rPh sb="11" eb="13">
      <t>キニュウ</t>
    </rPh>
    <rPh sb="18" eb="20">
      <t>セイアツ</t>
    </rPh>
    <rPh sb="20" eb="22">
      <t>コウリツ</t>
    </rPh>
    <rPh sb="23" eb="25">
      <t>ゼンアツ</t>
    </rPh>
    <rPh sb="26" eb="28">
      <t>キニュウ</t>
    </rPh>
    <rPh sb="33" eb="35">
      <t>ゼンアツ</t>
    </rPh>
    <rPh sb="35" eb="37">
      <t>コウリツ</t>
    </rPh>
    <phoneticPr fontId="12"/>
  </si>
  <si>
    <t>静圧効率、全圧効率が不明な場合は 60 [％] 程度としてください。</t>
    <rPh sb="0" eb="2">
      <t>セイアツ</t>
    </rPh>
    <rPh sb="2" eb="4">
      <t>コウリツ</t>
    </rPh>
    <rPh sb="5" eb="7">
      <t>ゼンアツ</t>
    </rPh>
    <rPh sb="7" eb="9">
      <t>コウリツ</t>
    </rPh>
    <rPh sb="10" eb="12">
      <t>フメイ</t>
    </rPh>
    <rPh sb="13" eb="15">
      <t>バアイ</t>
    </rPh>
    <rPh sb="24" eb="26">
      <t>テイド</t>
    </rPh>
    <phoneticPr fontId="12"/>
  </si>
  <si>
    <t>外気処理コイル出口温度上限欄（ドライコイルシステムの場合のみ記入が必要です。）</t>
    <rPh sb="26" eb="28">
      <t>バアイ</t>
    </rPh>
    <rPh sb="30" eb="32">
      <t>キニュウ</t>
    </rPh>
    <phoneticPr fontId="12"/>
  </si>
  <si>
    <t>外気処理側コイルの加熱時の出口温度の上限値を記入します。温水の場合、温水入口温度 - 3[℃] 程度が限界です。</t>
    <rPh sb="0" eb="2">
      <t>ガイキ</t>
    </rPh>
    <rPh sb="2" eb="4">
      <t>ショリ</t>
    </rPh>
    <rPh sb="4" eb="5">
      <t>ガワ</t>
    </rPh>
    <rPh sb="9" eb="11">
      <t>カネツ</t>
    </rPh>
    <rPh sb="11" eb="12">
      <t>ジ</t>
    </rPh>
    <rPh sb="13" eb="15">
      <t>デグチ</t>
    </rPh>
    <rPh sb="15" eb="17">
      <t>オンド</t>
    </rPh>
    <rPh sb="18" eb="21">
      <t>ジョウゲンチ</t>
    </rPh>
    <rPh sb="22" eb="24">
      <t>キニュウ</t>
    </rPh>
    <rPh sb="28" eb="30">
      <t>オンスイ</t>
    </rPh>
    <rPh sb="31" eb="33">
      <t>バアイ</t>
    </rPh>
    <rPh sb="34" eb="36">
      <t>オンスイ</t>
    </rPh>
    <rPh sb="36" eb="37">
      <t>イ</t>
    </rPh>
    <rPh sb="37" eb="38">
      <t>グチ</t>
    </rPh>
    <rPh sb="38" eb="40">
      <t>オンド</t>
    </rPh>
    <rPh sb="48" eb="50">
      <t>テイド</t>
    </rPh>
    <rPh sb="51" eb="53">
      <t>ゲンカイ</t>
    </rPh>
    <phoneticPr fontId="12"/>
  </si>
  <si>
    <t>外気ヒータ欄（暖房時のみ）</t>
    <rPh sb="0" eb="2">
      <t>ガイキ</t>
    </rPh>
    <rPh sb="5" eb="6">
      <t>ラン</t>
    </rPh>
    <rPh sb="7" eb="9">
      <t>ダンボウ</t>
    </rPh>
    <rPh sb="9" eb="10">
      <t>ジ</t>
    </rPh>
    <phoneticPr fontId="12"/>
  </si>
  <si>
    <t>空調機内コイル、全熱交換機の凍結防止の目的で使用します。外気ヒータは全熱交換器の前に入ります。</t>
    <rPh sb="0" eb="3">
      <t>クウチョウキ</t>
    </rPh>
    <rPh sb="3" eb="4">
      <t>ナイ</t>
    </rPh>
    <rPh sb="8" eb="9">
      <t>ゼン</t>
    </rPh>
    <rPh sb="9" eb="10">
      <t>ネツ</t>
    </rPh>
    <rPh sb="10" eb="13">
      <t>コウカンキ</t>
    </rPh>
    <rPh sb="14" eb="16">
      <t>トウケツ</t>
    </rPh>
    <rPh sb="16" eb="18">
      <t>ボウシ</t>
    </rPh>
    <rPh sb="19" eb="21">
      <t>モクテキ</t>
    </rPh>
    <rPh sb="22" eb="24">
      <t>シヨウ</t>
    </rPh>
    <rPh sb="28" eb="30">
      <t>ガイキ</t>
    </rPh>
    <rPh sb="34" eb="35">
      <t>ゼン</t>
    </rPh>
    <rPh sb="35" eb="39">
      <t>ネツコウカンキ</t>
    </rPh>
    <rPh sb="40" eb="41">
      <t>マエ</t>
    </rPh>
    <rPh sb="42" eb="43">
      <t>ハイ</t>
    </rPh>
    <phoneticPr fontId="12"/>
  </si>
  <si>
    <t>有無；使用するときは1を記入します。</t>
    <rPh sb="0" eb="2">
      <t>ウム</t>
    </rPh>
    <rPh sb="3" eb="5">
      <t>シヨウ</t>
    </rPh>
    <rPh sb="12" eb="14">
      <t>キニュウ</t>
    </rPh>
    <phoneticPr fontId="12"/>
  </si>
  <si>
    <t>出口温度に設定できる温度は 2[℃]～5[℃] です。</t>
    <rPh sb="0" eb="2">
      <t>デグチ</t>
    </rPh>
    <rPh sb="2" eb="4">
      <t>オンド</t>
    </rPh>
    <rPh sb="5" eb="7">
      <t>セッテイ</t>
    </rPh>
    <rPh sb="10" eb="12">
      <t>オンド</t>
    </rPh>
    <phoneticPr fontId="12"/>
  </si>
  <si>
    <t>蒸気圧表示</t>
  </si>
  <si>
    <t>ゲージ圧力[kPa]</t>
    <phoneticPr fontId="11"/>
  </si>
  <si>
    <t>ゲージ圧力[Kg/cm2]</t>
    <phoneticPr fontId="11"/>
  </si>
  <si>
    <t>大気圧</t>
    <rPh sb="0" eb="3">
      <t>タイキアツ</t>
    </rPh>
    <phoneticPr fontId="11"/>
  </si>
  <si>
    <r>
      <rPr>
        <b/>
        <sz val="9"/>
        <color rgb="FFFF0000"/>
        <rFont val="Meiryo UI"/>
        <family val="3"/>
        <charset val="128"/>
      </rPr>
      <t>空調機形式欄に1～2を指定したときのみ有効</t>
    </r>
    <r>
      <rPr>
        <sz val="9"/>
        <rFont val="Meiryo UI"/>
        <family val="3"/>
        <charset val="128"/>
      </rPr>
      <t>です。</t>
    </r>
    <rPh sb="0" eb="3">
      <t>クウチョウキ</t>
    </rPh>
    <rPh sb="3" eb="5">
      <t>ケイシキ</t>
    </rPh>
    <rPh sb="5" eb="6">
      <t>ラン</t>
    </rPh>
    <rPh sb="11" eb="13">
      <t>シテイ</t>
    </rPh>
    <rPh sb="19" eb="21">
      <t>ユウコウ</t>
    </rPh>
    <phoneticPr fontId="12"/>
  </si>
  <si>
    <t>363_東京</t>
  </si>
  <si>
    <t>東京</t>
  </si>
  <si>
    <t>ACU-2</t>
  </si>
  <si>
    <t>市水</t>
  </si>
  <si>
    <t>RH-1</t>
  </si>
  <si>
    <t>各室熱負荷入力シート</t>
  </si>
  <si>
    <t>各室負荷入力用紙2015</t>
    <phoneticPr fontId="11"/>
  </si>
  <si>
    <t>１．</t>
  </si>
  <si>
    <t>基本事項</t>
    <phoneticPr fontId="12"/>
  </si>
  <si>
    <t>９．</t>
    <phoneticPr fontId="12"/>
  </si>
  <si>
    <t>蓄熱負荷関連</t>
    <rPh sb="0" eb="2">
      <t>チクネツ</t>
    </rPh>
    <rPh sb="2" eb="4">
      <t>フカ</t>
    </rPh>
    <rPh sb="4" eb="6">
      <t>カンレン</t>
    </rPh>
    <phoneticPr fontId="12"/>
  </si>
  <si>
    <t>計算対象</t>
  </si>
  <si>
    <t>(冷暖、冷房、暖房のいずれか、空白の場合は冷暖となります)</t>
    <rPh sb="1" eb="3">
      <t>レイダン</t>
    </rPh>
    <rPh sb="4" eb="6">
      <t>レイボウ</t>
    </rPh>
    <rPh sb="7" eb="9">
      <t>ダンボウ</t>
    </rPh>
    <rPh sb="15" eb="17">
      <t>クウハク</t>
    </rPh>
    <rPh sb="18" eb="20">
      <t>バアイ</t>
    </rPh>
    <rPh sb="21" eb="23">
      <t>レイダン</t>
    </rPh>
    <phoneticPr fontId="12"/>
  </si>
  <si>
    <t>以下はエアーハンドリングユニットのみ</t>
  </si>
  <si>
    <t>冷暖房共通</t>
    <rPh sb="0" eb="3">
      <t>レイダンボウ</t>
    </rPh>
    <rPh sb="3" eb="5">
      <t>キョウツウ</t>
    </rPh>
    <phoneticPr fontId="12"/>
  </si>
  <si>
    <t>単位外気風量</t>
  </si>
  <si>
    <t>[㎥/h・人]</t>
    <phoneticPr fontId="12"/>
  </si>
  <si>
    <t>外気風量（昼）</t>
    <rPh sb="5" eb="6">
      <t>ヒル</t>
    </rPh>
    <phoneticPr fontId="11"/>
  </si>
  <si>
    <t>[㎥/h]</t>
    <phoneticPr fontId="12"/>
  </si>
  <si>
    <t>外気風量密度</t>
    <rPh sb="0" eb="2">
      <t>ガイキ</t>
    </rPh>
    <rPh sb="2" eb="4">
      <t>フウリョウ</t>
    </rPh>
    <rPh sb="4" eb="6">
      <t>ミツド</t>
    </rPh>
    <phoneticPr fontId="11"/>
  </si>
  <si>
    <t>[㎥/㎡h]</t>
    <phoneticPr fontId="12"/>
  </si>
  <si>
    <t>最小換気風量</t>
    <rPh sb="0" eb="4">
      <t>サイショウカンキ</t>
    </rPh>
    <rPh sb="4" eb="6">
      <t>フウリョウ</t>
    </rPh>
    <phoneticPr fontId="12"/>
  </si>
  <si>
    <t>空調使用時間区分</t>
    <phoneticPr fontId="12"/>
  </si>
  <si>
    <t>居室</t>
  </si>
  <si>
    <t>(居室=0,非居室=1)</t>
  </si>
  <si>
    <t>外気風量（夜）</t>
    <rPh sb="5" eb="6">
      <t>ヨル</t>
    </rPh>
    <phoneticPr fontId="11"/>
  </si>
  <si>
    <t>全熱交換器効率</t>
    <rPh sb="0" eb="7">
      <t>ゼンネツコウカンキコウリツ</t>
    </rPh>
    <phoneticPr fontId="11"/>
  </si>
  <si>
    <t>[％]</t>
    <phoneticPr fontId="11"/>
  </si>
  <si>
    <t>最小換気回数</t>
    <rPh sb="0" eb="2">
      <t>サイショウ</t>
    </rPh>
    <rPh sb="2" eb="4">
      <t>カンキ</t>
    </rPh>
    <rPh sb="4" eb="6">
      <t>カイスウ</t>
    </rPh>
    <phoneticPr fontId="12"/>
  </si>
  <si>
    <t>[回/h]</t>
    <rPh sb="1" eb="2">
      <t>カイ</t>
    </rPh>
    <phoneticPr fontId="12"/>
  </si>
  <si>
    <t>9時〜18時=0、24時間運転=1</t>
    <phoneticPr fontId="12"/>
  </si>
  <si>
    <t>同じ部屋として計算する室NO</t>
    <rPh sb="0" eb="1">
      <t>オナ</t>
    </rPh>
    <rPh sb="2" eb="4">
      <t>ヘヤ</t>
    </rPh>
    <rPh sb="7" eb="9">
      <t>ケイサン</t>
    </rPh>
    <rPh sb="11" eb="12">
      <t>シツ</t>
    </rPh>
    <phoneticPr fontId="12"/>
  </si>
  <si>
    <t>面積</t>
  </si>
  <si>
    <t>[㎡]</t>
    <phoneticPr fontId="12"/>
  </si>
  <si>
    <t>室寸法[m]</t>
  </si>
  <si>
    <t>一次エネルギー消費量算定プログラム入力情報</t>
    <phoneticPr fontId="12"/>
  </si>
  <si>
    <t>階高</t>
  </si>
  <si>
    <t>[m]</t>
    <phoneticPr fontId="12"/>
  </si>
  <si>
    <t>巾（縦）1</t>
  </si>
  <si>
    <t>長さ(横)1</t>
  </si>
  <si>
    <t>巾2</t>
  </si>
  <si>
    <t>長さ2</t>
  </si>
  <si>
    <t>巾3</t>
  </si>
  <si>
    <t>長さ3</t>
  </si>
  <si>
    <t>巾4</t>
  </si>
  <si>
    <t>長さ4</t>
  </si>
  <si>
    <t>巾5</t>
  </si>
  <si>
    <t>長さ5</t>
  </si>
  <si>
    <t>建物用途</t>
    <phoneticPr fontId="12"/>
  </si>
  <si>
    <t>複数のゾーンを1室として計算する場合</t>
    <rPh sb="0" eb="2">
      <t>フクスウ</t>
    </rPh>
    <rPh sb="8" eb="9">
      <t>シツ</t>
    </rPh>
    <rPh sb="12" eb="14">
      <t>ケイサン</t>
    </rPh>
    <rPh sb="16" eb="18">
      <t>バアイ</t>
    </rPh>
    <phoneticPr fontId="12"/>
  </si>
  <si>
    <t>天井高</t>
  </si>
  <si>
    <t>室用途名称</t>
    <phoneticPr fontId="12"/>
  </si>
  <si>
    <t>4室まで指定可能です</t>
    <rPh sb="1" eb="2">
      <t>シツ</t>
    </rPh>
    <rPh sb="4" eb="6">
      <t>シテイ</t>
    </rPh>
    <rPh sb="6" eb="8">
      <t>カノウ</t>
    </rPh>
    <phoneticPr fontId="12"/>
  </si>
  <si>
    <t>冷房時乾球温度</t>
    <rPh sb="3" eb="5">
      <t>カンキュウ</t>
    </rPh>
    <phoneticPr fontId="12"/>
  </si>
  <si>
    <t>[℃]</t>
    <phoneticPr fontId="12"/>
  </si>
  <si>
    <t>冷房時相対湿度</t>
    <rPh sb="3" eb="5">
      <t>ソウタイ</t>
    </rPh>
    <phoneticPr fontId="12"/>
  </si>
  <si>
    <t>[％]</t>
    <phoneticPr fontId="12"/>
  </si>
  <si>
    <t>８．ガラス窓、外壁、屋根、内壁（土間床、地中壁は赤坂・坂井による方法の場合は　３　に記入します）</t>
    <rPh sb="5" eb="6">
      <t>マド</t>
    </rPh>
    <rPh sb="7" eb="9">
      <t>ガイヘキ</t>
    </rPh>
    <rPh sb="10" eb="12">
      <t>ヤネ</t>
    </rPh>
    <rPh sb="13" eb="15">
      <t>ナイヘキ</t>
    </rPh>
    <rPh sb="16" eb="18">
      <t>ドマ</t>
    </rPh>
    <rPh sb="18" eb="19">
      <t>ユカ</t>
    </rPh>
    <rPh sb="20" eb="22">
      <t>チチュウ</t>
    </rPh>
    <rPh sb="22" eb="23">
      <t>ヘキ</t>
    </rPh>
    <rPh sb="24" eb="26">
      <t>アカサカ</t>
    </rPh>
    <rPh sb="27" eb="29">
      <t>サカイ</t>
    </rPh>
    <rPh sb="32" eb="34">
      <t>ホウホウ</t>
    </rPh>
    <rPh sb="35" eb="37">
      <t>バアイ</t>
    </rPh>
    <rPh sb="42" eb="44">
      <t>キニュウ</t>
    </rPh>
    <phoneticPr fontId="11"/>
  </si>
  <si>
    <t>冷房蓄熱負荷</t>
    <rPh sb="0" eb="2">
      <t>レイボウ</t>
    </rPh>
    <rPh sb="2" eb="4">
      <t>チクネツ</t>
    </rPh>
    <rPh sb="4" eb="6">
      <t>フカ</t>
    </rPh>
    <phoneticPr fontId="12"/>
  </si>
  <si>
    <t>暖房時乾球温度</t>
    <rPh sb="3" eb="5">
      <t>カンキュウ</t>
    </rPh>
    <phoneticPr fontId="12"/>
  </si>
  <si>
    <t>種別コード</t>
  </si>
  <si>
    <t>面積計算（各寸法は[m]で記入）</t>
  </si>
  <si>
    <t>差引窓</t>
  </si>
  <si>
    <t>面積計</t>
  </si>
  <si>
    <t>蓄熱計算の方法</t>
    <rPh sb="0" eb="2">
      <t>チクネツ</t>
    </rPh>
    <rPh sb="2" eb="4">
      <t>ケイサン</t>
    </rPh>
    <rPh sb="5" eb="7">
      <t>ホウホウ</t>
    </rPh>
    <phoneticPr fontId="12"/>
  </si>
  <si>
    <t>暖房時相対湿度</t>
    <rPh sb="3" eb="5">
      <t>ソウタイ</t>
    </rPh>
    <phoneticPr fontId="12"/>
  </si>
  <si>
    <t>記号</t>
  </si>
  <si>
    <t>方位</t>
  </si>
  <si>
    <t>隣室記号</t>
  </si>
  <si>
    <t>日陰コード</t>
    <phoneticPr fontId="12"/>
  </si>
  <si>
    <t>巾1</t>
  </si>
  <si>
    <t>高さ1</t>
  </si>
  <si>
    <t>高さ2</t>
  </si>
  <si>
    <t>高さ3</t>
  </si>
  <si>
    <t>高さ4</t>
  </si>
  <si>
    <t>高さ5</t>
  </si>
  <si>
    <t>面積㎡</t>
  </si>
  <si>
    <t>連日分、休日分両方=0</t>
    <rPh sb="0" eb="2">
      <t>レンジツ</t>
    </rPh>
    <rPh sb="2" eb="3">
      <t>ブン</t>
    </rPh>
    <rPh sb="4" eb="6">
      <t>キュウジツ</t>
    </rPh>
    <rPh sb="6" eb="7">
      <t>ブン</t>
    </rPh>
    <rPh sb="7" eb="9">
      <t>リョウホウ</t>
    </rPh>
    <phoneticPr fontId="12"/>
  </si>
  <si>
    <t>２．</t>
  </si>
  <si>
    <t>余裕係数</t>
    <phoneticPr fontId="11"/>
  </si>
  <si>
    <t>連日分のみ=1</t>
    <rPh sb="0" eb="2">
      <t>レンジツ</t>
    </rPh>
    <rPh sb="2" eb="3">
      <t>ブン</t>
    </rPh>
    <phoneticPr fontId="12"/>
  </si>
  <si>
    <t>冷房時余裕係数</t>
  </si>
  <si>
    <t>休日分のみ=2</t>
    <rPh sb="0" eb="2">
      <t>キュウジツ</t>
    </rPh>
    <rPh sb="2" eb="3">
      <t>ブン</t>
    </rPh>
    <phoneticPr fontId="12"/>
  </si>
  <si>
    <t>冷房時送風機負荷係数</t>
    <phoneticPr fontId="12"/>
  </si>
  <si>
    <t>考慮しない=3</t>
    <rPh sb="0" eb="2">
      <t>コウリョ</t>
    </rPh>
    <phoneticPr fontId="12"/>
  </si>
  <si>
    <t>暖房時余裕係数</t>
  </si>
  <si>
    <t/>
  </si>
  <si>
    <t>予冷時間</t>
    <rPh sb="0" eb="2">
      <t>ヨレイ</t>
    </rPh>
    <rPh sb="2" eb="4">
      <t>ジカン</t>
    </rPh>
    <phoneticPr fontId="12"/>
  </si>
  <si>
    <t>[h]</t>
    <phoneticPr fontId="12"/>
  </si>
  <si>
    <t>３．</t>
    <phoneticPr fontId="12"/>
  </si>
  <si>
    <t>土間床・地中壁の外気に接している部分の長さ</t>
    <rPh sb="0" eb="2">
      <t>ドマ</t>
    </rPh>
    <rPh sb="2" eb="3">
      <t>ユカ</t>
    </rPh>
    <rPh sb="4" eb="6">
      <t>チチュウ</t>
    </rPh>
    <rPh sb="6" eb="7">
      <t>ヘキ</t>
    </rPh>
    <rPh sb="8" eb="10">
      <t>ガイキ</t>
    </rPh>
    <rPh sb="11" eb="12">
      <t>セッ</t>
    </rPh>
    <rPh sb="16" eb="18">
      <t>ブブン</t>
    </rPh>
    <rPh sb="19" eb="20">
      <t>ナガ</t>
    </rPh>
    <phoneticPr fontId="11"/>
  </si>
  <si>
    <t>1,2,3のみ指定可能</t>
    <rPh sb="7" eb="9">
      <t>シテイ</t>
    </rPh>
    <rPh sb="9" eb="11">
      <t>カノウ</t>
    </rPh>
    <phoneticPr fontId="12"/>
  </si>
  <si>
    <t>土間床</t>
    <rPh sb="0" eb="2">
      <t>ドマ</t>
    </rPh>
    <rPh sb="2" eb="3">
      <t>ユカ</t>
    </rPh>
    <phoneticPr fontId="12"/>
  </si>
  <si>
    <t>予冷終了後の公比</t>
    <rPh sb="0" eb="2">
      <t>ヨレイ</t>
    </rPh>
    <rPh sb="2" eb="5">
      <t>シュウリョウゴ</t>
    </rPh>
    <rPh sb="6" eb="8">
      <t>コウヒ</t>
    </rPh>
    <phoneticPr fontId="12"/>
  </si>
  <si>
    <t>地中壁</t>
    <rPh sb="0" eb="2">
      <t>チチュウ</t>
    </rPh>
    <rPh sb="2" eb="3">
      <t>ヘキ</t>
    </rPh>
    <phoneticPr fontId="12"/>
  </si>
  <si>
    <t>予冷終了後時間ごとに減じていく場合の比率</t>
    <rPh sb="0" eb="2">
      <t>ヨレイ</t>
    </rPh>
    <rPh sb="2" eb="4">
      <t>シュウリョウ</t>
    </rPh>
    <rPh sb="4" eb="5">
      <t>ゴ</t>
    </rPh>
    <rPh sb="5" eb="7">
      <t>ジカン</t>
    </rPh>
    <rPh sb="10" eb="11">
      <t>ゲン</t>
    </rPh>
    <rPh sb="15" eb="17">
      <t>バアイ</t>
    </rPh>
    <rPh sb="18" eb="20">
      <t>ヒリツ</t>
    </rPh>
    <phoneticPr fontId="12"/>
  </si>
  <si>
    <t>４．</t>
    <phoneticPr fontId="12"/>
  </si>
  <si>
    <t>隙間風量</t>
    <phoneticPr fontId="11"/>
  </si>
  <si>
    <t>↓冷房時</t>
    <rPh sb="1" eb="3">
      <t>レイボウ</t>
    </rPh>
    <rPh sb="3" eb="4">
      <t>ジ</t>
    </rPh>
    <phoneticPr fontId="12"/>
  </si>
  <si>
    <t>↓暖房時</t>
    <rPh sb="1" eb="3">
      <t>ダンボウ</t>
    </rPh>
    <rPh sb="3" eb="4">
      <t>ジ</t>
    </rPh>
    <phoneticPr fontId="12"/>
  </si>
  <si>
    <t>1又は0.92</t>
    <rPh sb="1" eb="2">
      <t>マタ</t>
    </rPh>
    <phoneticPr fontId="12"/>
  </si>
  <si>
    <t>外壁面積法による風量</t>
    <rPh sb="0" eb="2">
      <t>ガイヘキ</t>
    </rPh>
    <rPh sb="2" eb="4">
      <t>メンセキ</t>
    </rPh>
    <rPh sb="4" eb="5">
      <t>ホウ</t>
    </rPh>
    <rPh sb="8" eb="10">
      <t>フウリョウ</t>
    </rPh>
    <phoneticPr fontId="12"/>
  </si>
  <si>
    <t>[L/sec]</t>
  </si>
  <si>
    <t>サッシ単位隙間風量</t>
  </si>
  <si>
    <t>[㎥/h･㎡]</t>
  </si>
  <si>
    <t>暖房蓄熱負荷</t>
    <rPh sb="0" eb="2">
      <t>ダンボウ</t>
    </rPh>
    <rPh sb="2" eb="4">
      <t>チクネツ</t>
    </rPh>
    <rPh sb="4" eb="6">
      <t>フカ</t>
    </rPh>
    <phoneticPr fontId="12"/>
  </si>
  <si>
    <t>ドア換気回数</t>
  </si>
  <si>
    <t>[回/H]</t>
  </si>
  <si>
    <t>入力上のご注意</t>
    <rPh sb="5" eb="7">
      <t>チュウイ</t>
    </rPh>
    <phoneticPr fontId="12"/>
  </si>
  <si>
    <t>５．</t>
    <phoneticPr fontId="12"/>
  </si>
  <si>
    <t>内部負荷入力</t>
    <phoneticPr fontId="12"/>
  </si>
  <si>
    <t>１）</t>
    <phoneticPr fontId="11"/>
  </si>
  <si>
    <t>緑色の部分に入力すると、関連の黄色又はグレーの部分が計算されます。（黄色の部分に直接入力することも可）</t>
    <rPh sb="1" eb="2">
      <t>イロ</t>
    </rPh>
    <rPh sb="12" eb="14">
      <t>カンレン</t>
    </rPh>
    <rPh sb="15" eb="17">
      <t>キイロ</t>
    </rPh>
    <rPh sb="17" eb="18">
      <t>マタ</t>
    </rPh>
    <rPh sb="34" eb="36">
      <t>キイロ</t>
    </rPh>
    <rPh sb="49" eb="50">
      <t>カ</t>
    </rPh>
    <phoneticPr fontId="12"/>
  </si>
  <si>
    <t>人　間</t>
  </si>
  <si>
    <t>[人]</t>
    <phoneticPr fontId="12"/>
  </si>
  <si>
    <t>(</t>
  </si>
  <si>
    <t>[人/㎡])</t>
    <phoneticPr fontId="12"/>
  </si>
  <si>
    <t>２）</t>
  </si>
  <si>
    <t>このグレーの部分はマウス右ボタンクリック→[負荷計算]→[壁体ﾃﾞｰﾀ入力]で記入してください。</t>
    <phoneticPr fontId="11"/>
  </si>
  <si>
    <t>　　　（顕熱負荷）</t>
  </si>
  <si>
    <t>[W/人]</t>
    <phoneticPr fontId="12"/>
  </si>
  <si>
    <t>３）</t>
  </si>
  <si>
    <t>地中壁の場合方位欄に平均深度[m]を、地下室土間床の場合そのFLの深度[m]を入力してください。</t>
  </si>
  <si>
    <t>　　　（潜熱負荷）</t>
  </si>
  <si>
    <t>４）</t>
  </si>
  <si>
    <t>外壁面積は通常「巾×階高」、内壁面積は通常「巾×天井高」としてください。</t>
  </si>
  <si>
    <t>照明負荷</t>
    <phoneticPr fontId="11"/>
  </si>
  <si>
    <t>[W/㎡]</t>
    <phoneticPr fontId="12"/>
  </si>
  <si>
    <t>５）</t>
  </si>
  <si>
    <t>内壁で隣室記号欄が空欄の場合、⊿t=(室内温度と外気温度の差)×0.3となります。</t>
    <rPh sb="5" eb="7">
      <t>キゴウ</t>
    </rPh>
    <rPh sb="7" eb="8">
      <t>ラン</t>
    </rPh>
    <phoneticPr fontId="11"/>
  </si>
  <si>
    <t>予熱時間</t>
    <rPh sb="0" eb="2">
      <t>ヨネツ</t>
    </rPh>
    <rPh sb="2" eb="4">
      <t>ジカン</t>
    </rPh>
    <phoneticPr fontId="12"/>
  </si>
  <si>
    <t>OA機器</t>
  </si>
  <si>
    <t>負荷率</t>
  </si>
  <si>
    <t>６）</t>
  </si>
  <si>
    <t>隣室記号欄に-0.5などの負数を記入すると隣室温度差係数と解釈され、⊿t=0.5×(外気温度-室内温度)などとなります。</t>
    <rPh sb="0" eb="2">
      <t>リンシツ</t>
    </rPh>
    <rPh sb="2" eb="4">
      <t>キゴウ</t>
    </rPh>
    <rPh sb="4" eb="5">
      <t>ラン</t>
    </rPh>
    <rPh sb="13" eb="14">
      <t>フ</t>
    </rPh>
    <rPh sb="14" eb="15">
      <t>カズ</t>
    </rPh>
    <rPh sb="16" eb="18">
      <t>キニュウ</t>
    </rPh>
    <rPh sb="21" eb="23">
      <t>リンシツ</t>
    </rPh>
    <rPh sb="23" eb="26">
      <t>オンドサ</t>
    </rPh>
    <rPh sb="26" eb="28">
      <t>ケイスウ</t>
    </rPh>
    <rPh sb="29" eb="31">
      <t>カイシャク</t>
    </rPh>
    <phoneticPr fontId="28"/>
  </si>
  <si>
    <t>大形事務器、生産装置</t>
    <phoneticPr fontId="11"/>
  </si>
  <si>
    <t>[W]</t>
    <phoneticPr fontId="12"/>
  </si>
  <si>
    <t>隣室側の記号欄にこの部屋の室NO記入したとき、この部屋の空調停止時刻において</t>
    <rPh sb="0" eb="2">
      <t>リンシツ</t>
    </rPh>
    <rPh sb="2" eb="3">
      <t>ガワ</t>
    </rPh>
    <rPh sb="4" eb="6">
      <t>キゴウ</t>
    </rPh>
    <rPh sb="6" eb="7">
      <t>ラン</t>
    </rPh>
    <rPh sb="10" eb="12">
      <t>ヘヤ</t>
    </rPh>
    <rPh sb="13" eb="14">
      <t>シツ</t>
    </rPh>
    <rPh sb="16" eb="18">
      <t>キニュウ</t>
    </rPh>
    <rPh sb="25" eb="27">
      <t>ヘヤ</t>
    </rPh>
    <rPh sb="28" eb="30">
      <t>クウチョウ</t>
    </rPh>
    <rPh sb="30" eb="32">
      <t>テイシ</t>
    </rPh>
    <rPh sb="32" eb="34">
      <t>ジコク</t>
    </rPh>
    <phoneticPr fontId="28"/>
  </si>
  <si>
    <t>その他の顕熱負荷</t>
    <phoneticPr fontId="12"/>
  </si>
  <si>
    <t>この部屋の隣室温度差係数 r を0.3以外にしたいときは右の入力欄に記入。</t>
    <rPh sb="2" eb="4">
      <t>ヘヤ</t>
    </rPh>
    <rPh sb="5" eb="7">
      <t>リンシツ</t>
    </rPh>
    <rPh sb="7" eb="10">
      <t>オンドサ</t>
    </rPh>
    <rPh sb="10" eb="12">
      <t>ケイスウ</t>
    </rPh>
    <rPh sb="19" eb="21">
      <t>イガイ</t>
    </rPh>
    <rPh sb="28" eb="29">
      <t>ミギ</t>
    </rPh>
    <rPh sb="30" eb="32">
      <t>ニュウリョク</t>
    </rPh>
    <rPh sb="32" eb="33">
      <t>ラン</t>
    </rPh>
    <rPh sb="34" eb="36">
      <t>キニュウ</t>
    </rPh>
    <phoneticPr fontId="12"/>
  </si>
  <si>
    <t>r=</t>
    <phoneticPr fontId="12"/>
  </si>
  <si>
    <t>（+で設定、たとえば 0.4）</t>
    <rPh sb="3" eb="5">
      <t>セッテイ</t>
    </rPh>
    <phoneticPr fontId="12"/>
  </si>
  <si>
    <t>その他の潜熱負荷</t>
    <phoneticPr fontId="12"/>
  </si>
  <si>
    <t>７）</t>
  </si>
  <si>
    <t>６．</t>
    <phoneticPr fontId="11"/>
  </si>
  <si>
    <t>内部負荷稼働率など</t>
    <rPh sb="0" eb="2">
      <t>ナイブ</t>
    </rPh>
    <rPh sb="2" eb="4">
      <t>フカ</t>
    </rPh>
    <rPh sb="4" eb="6">
      <t>カドウ</t>
    </rPh>
    <rPh sb="6" eb="7">
      <t>リツ</t>
    </rPh>
    <phoneticPr fontId="11"/>
  </si>
  <si>
    <t>内部負荷の稼働率を小数で記入、ブラインド開度は全閉=0、全開=1とし、0から1までの小数で記入（100など1を超える数値を入力すると直達日射熱取得が100[W/㎡]を超えると全閉=0となります）</t>
    <phoneticPr fontId="11"/>
  </si>
  <si>
    <t>人間</t>
    <rPh sb="0" eb="2">
      <t>ニンゲン</t>
    </rPh>
    <phoneticPr fontId="11"/>
  </si>
  <si>
    <t>照明器具</t>
    <rPh sb="0" eb="2">
      <t>ショウメイ</t>
    </rPh>
    <rPh sb="2" eb="4">
      <t>キグ</t>
    </rPh>
    <phoneticPr fontId="11"/>
  </si>
  <si>
    <t>OA機器</t>
    <phoneticPr fontId="11"/>
  </si>
  <si>
    <t>大形事務器、生産装置</t>
    <rPh sb="0" eb="5">
      <t>オオガタジムキ</t>
    </rPh>
    <rPh sb="6" eb="8">
      <t>セイサン</t>
    </rPh>
    <rPh sb="8" eb="10">
      <t>ソウチ</t>
    </rPh>
    <phoneticPr fontId="11"/>
  </si>
  <si>
    <t>その他の顕熱負荷</t>
    <phoneticPr fontId="11"/>
  </si>
  <si>
    <t>その他の潜熱負荷</t>
    <rPh sb="2" eb="3">
      <t>タ</t>
    </rPh>
    <rPh sb="4" eb="6">
      <t>センネツ</t>
    </rPh>
    <rPh sb="6" eb="8">
      <t>フカ</t>
    </rPh>
    <phoneticPr fontId="11"/>
  </si>
  <si>
    <t>ブラインド開度</t>
    <rPh sb="5" eb="7">
      <t>カイド</t>
    </rPh>
    <phoneticPr fontId="11"/>
  </si>
  <si>
    <t>７．</t>
    <phoneticPr fontId="11"/>
  </si>
  <si>
    <t>夜間外気適用時刻</t>
    <rPh sb="0" eb="2">
      <t>ヤカン</t>
    </rPh>
    <rPh sb="2" eb="4">
      <t>ガイキ</t>
    </rPh>
    <rPh sb="4" eb="6">
      <t>テキヨウ</t>
    </rPh>
    <rPh sb="6" eb="8">
      <t>ジコク</t>
    </rPh>
    <phoneticPr fontId="11"/>
  </si>
  <si>
    <t>適用する時刻に 1 を入力,24時間空調の場合に指定できます</t>
    <phoneticPr fontId="12"/>
  </si>
  <si>
    <t>夜間外気適用時刻</t>
    <rPh sb="0" eb="2">
      <t>ヤカン</t>
    </rPh>
    <rPh sb="2" eb="4">
      <t>ガイキ</t>
    </rPh>
    <rPh sb="4" eb="8">
      <t>テキヨウジコク</t>
    </rPh>
    <phoneticPr fontId="11"/>
  </si>
  <si>
    <t>冷暖</t>
  </si>
  <si>
    <t>所長室</t>
  </si>
  <si>
    <t>事務所等</t>
  </si>
  <si>
    <t>事務室</t>
  </si>
  <si>
    <t>冷房時送風機負荷係数</t>
    <phoneticPr fontId="12"/>
  </si>
  <si>
    <t>[m]</t>
    <phoneticPr fontId="12"/>
  </si>
  <si>
    <t>４．</t>
    <phoneticPr fontId="12"/>
  </si>
  <si>
    <t>隙間風量</t>
    <phoneticPr fontId="11"/>
  </si>
  <si>
    <t>５．</t>
    <phoneticPr fontId="12"/>
  </si>
  <si>
    <t>[人]</t>
    <phoneticPr fontId="12"/>
  </si>
  <si>
    <t>[人/㎡])</t>
    <phoneticPr fontId="12"/>
  </si>
  <si>
    <t>このグレーの部分はマウス右ボタンクリック→[負荷計算]→[壁体ﾃﾞｰﾀ入力]で記入してください。</t>
    <phoneticPr fontId="11"/>
  </si>
  <si>
    <t>[W/人]</t>
    <phoneticPr fontId="12"/>
  </si>
  <si>
    <t>照明負荷</t>
    <phoneticPr fontId="11"/>
  </si>
  <si>
    <t>[W/㎡]</t>
    <phoneticPr fontId="12"/>
  </si>
  <si>
    <t>その他の潜熱負荷</t>
    <phoneticPr fontId="12"/>
  </si>
  <si>
    <t>６．</t>
    <phoneticPr fontId="11"/>
  </si>
  <si>
    <t>事務室A</t>
  </si>
  <si>
    <t>[m]</t>
    <phoneticPr fontId="12"/>
  </si>
  <si>
    <t>内部負荷入力</t>
    <phoneticPr fontId="12"/>
  </si>
  <si>
    <t>[W/人]</t>
    <phoneticPr fontId="12"/>
  </si>
  <si>
    <t>[W/㎡]</t>
    <phoneticPr fontId="12"/>
  </si>
  <si>
    <t>[W]</t>
    <phoneticPr fontId="12"/>
  </si>
  <si>
    <t>OA機器</t>
    <phoneticPr fontId="11"/>
  </si>
  <si>
    <t>前室</t>
  </si>
  <si>
    <t>９．</t>
    <phoneticPr fontId="12"/>
  </si>
  <si>
    <t>[㎥/h]</t>
    <phoneticPr fontId="12"/>
  </si>
  <si>
    <t>一次エネルギー消費量算定プログラム入力情報</t>
    <phoneticPr fontId="12"/>
  </si>
  <si>
    <t>[％]</t>
    <phoneticPr fontId="12"/>
  </si>
  <si>
    <t>[㎡]</t>
    <phoneticPr fontId="12"/>
  </si>
  <si>
    <t>余裕係数</t>
    <phoneticPr fontId="11"/>
  </si>
  <si>
    <t>４．</t>
    <phoneticPr fontId="12"/>
  </si>
  <si>
    <t>隙間風量</t>
    <phoneticPr fontId="11"/>
  </si>
  <si>
    <t>１）</t>
    <phoneticPr fontId="11"/>
  </si>
  <si>
    <t>照明負荷</t>
    <phoneticPr fontId="11"/>
  </si>
  <si>
    <t>[W/㎡]</t>
    <phoneticPr fontId="12"/>
  </si>
  <si>
    <t>[h]</t>
    <phoneticPr fontId="12"/>
  </si>
  <si>
    <t>[W]</t>
    <phoneticPr fontId="12"/>
  </si>
  <si>
    <t>７．</t>
    <phoneticPr fontId="11"/>
  </si>
  <si>
    <t>休養室</t>
  </si>
  <si>
    <t>[h]</t>
    <phoneticPr fontId="12"/>
  </si>
  <si>
    <t>３．</t>
    <phoneticPr fontId="12"/>
  </si>
  <si>
    <t>[m]</t>
    <phoneticPr fontId="12"/>
  </si>
  <si>
    <t>[人/㎡])</t>
    <phoneticPr fontId="12"/>
  </si>
  <si>
    <t>このグレーの部分はマウス右ボタンクリック→[負荷計算]→[壁体ﾃﾞｰﾀ入力]で記入してください。</t>
    <phoneticPr fontId="11"/>
  </si>
  <si>
    <t>[W/人]</t>
    <phoneticPr fontId="12"/>
  </si>
  <si>
    <t>[W]</t>
    <phoneticPr fontId="12"/>
  </si>
  <si>
    <t>その他の顕熱負荷</t>
    <phoneticPr fontId="12"/>
  </si>
  <si>
    <t>r=</t>
    <phoneticPr fontId="12"/>
  </si>
  <si>
    <t>その他の潜熱負荷</t>
    <phoneticPr fontId="12"/>
  </si>
  <si>
    <t>内部負荷の稼働率を小数で記入、ブラインド開度は全閉=0、全開=1とし、0から1までの小数で記入（100など1を超える数値を入力すると直達日射熱取得が100[W/㎡]を超えると全閉=0となります）</t>
    <phoneticPr fontId="11"/>
  </si>
  <si>
    <t>OA機器</t>
    <phoneticPr fontId="11"/>
  </si>
  <si>
    <t>交換室</t>
  </si>
  <si>
    <t>室用途名称</t>
    <phoneticPr fontId="12"/>
  </si>
  <si>
    <t>[h]</t>
    <phoneticPr fontId="12"/>
  </si>
  <si>
    <t>隙間風量</t>
    <phoneticPr fontId="11"/>
  </si>
  <si>
    <t>[人]</t>
    <phoneticPr fontId="12"/>
  </si>
  <si>
    <t>[人/㎡])</t>
    <phoneticPr fontId="12"/>
  </si>
  <si>
    <t>[W/人]</t>
    <phoneticPr fontId="12"/>
  </si>
  <si>
    <t>[W/㎡]</t>
    <phoneticPr fontId="12"/>
  </si>
  <si>
    <t>[W/㎡]</t>
    <phoneticPr fontId="12"/>
  </si>
  <si>
    <t>[W]</t>
    <phoneticPr fontId="12"/>
  </si>
  <si>
    <t>６．</t>
    <phoneticPr fontId="11"/>
  </si>
  <si>
    <t>適用する時刻に 1 を入力,24時間空調の場合に指定できます</t>
    <phoneticPr fontId="12"/>
  </si>
  <si>
    <t>交換機室</t>
  </si>
  <si>
    <t>各室負荷入力用紙2015</t>
    <phoneticPr fontId="11"/>
  </si>
  <si>
    <t>９．</t>
    <phoneticPr fontId="12"/>
  </si>
  <si>
    <t>[㎥/㎡h]</t>
    <phoneticPr fontId="12"/>
  </si>
  <si>
    <t>空調使用時間区分</t>
    <phoneticPr fontId="12"/>
  </si>
  <si>
    <t>[㎥/h]</t>
    <phoneticPr fontId="12"/>
  </si>
  <si>
    <t>[m]</t>
    <phoneticPr fontId="12"/>
  </si>
  <si>
    <t>[℃]</t>
    <phoneticPr fontId="12"/>
  </si>
  <si>
    <t>余裕係数</t>
    <phoneticPr fontId="11"/>
  </si>
  <si>
    <t>[h]</t>
    <phoneticPr fontId="12"/>
  </si>
  <si>
    <t>４．</t>
    <phoneticPr fontId="12"/>
  </si>
  <si>
    <t>５．</t>
    <phoneticPr fontId="12"/>
  </si>
  <si>
    <t>内部負荷入力</t>
    <phoneticPr fontId="12"/>
  </si>
  <si>
    <t>１）</t>
    <phoneticPr fontId="11"/>
  </si>
  <si>
    <t>このグレーの部分はマウス右ボタンクリック→[負荷計算]→[壁体ﾃﾞｰﾀ入力]で記入してください。</t>
    <phoneticPr fontId="11"/>
  </si>
  <si>
    <t>照明負荷</t>
    <phoneticPr fontId="11"/>
  </si>
  <si>
    <t>[W/㎡]</t>
    <phoneticPr fontId="12"/>
  </si>
  <si>
    <t>[W/㎡]</t>
    <phoneticPr fontId="12"/>
  </si>
  <si>
    <t>[W]</t>
    <phoneticPr fontId="12"/>
  </si>
  <si>
    <t>[W]</t>
    <phoneticPr fontId="12"/>
  </si>
  <si>
    <t>６．</t>
    <phoneticPr fontId="11"/>
  </si>
  <si>
    <t>内部負荷の稼働率を小数で記入、ブラインド開度は全閉=0、全開=1とし、0から1までの小数で記入（100など1を超える数値を入力すると直達日射熱取得が100[W/㎡]を超えると全閉=0となります）</t>
    <phoneticPr fontId="11"/>
  </si>
  <si>
    <t>OA機器</t>
    <phoneticPr fontId="11"/>
  </si>
  <si>
    <t>適用する時刻に 1 を入力,24時間空調の場合に指定できます</t>
    <phoneticPr fontId="12"/>
  </si>
  <si>
    <t>事務室B</t>
  </si>
  <si>
    <t>冷房時送風機負荷係数</t>
    <phoneticPr fontId="12"/>
  </si>
  <si>
    <t>[m]</t>
    <phoneticPr fontId="12"/>
  </si>
  <si>
    <t>[W]</t>
    <phoneticPr fontId="12"/>
  </si>
  <si>
    <t>OA機器</t>
    <phoneticPr fontId="11"/>
  </si>
  <si>
    <t>その他の顕熱負荷</t>
    <phoneticPr fontId="11"/>
  </si>
  <si>
    <t>事務室C</t>
  </si>
  <si>
    <t>各室負荷入力用紙2015</t>
    <phoneticPr fontId="11"/>
  </si>
  <si>
    <t>[℃]</t>
    <phoneticPr fontId="12"/>
  </si>
  <si>
    <t>日陰コード</t>
    <phoneticPr fontId="12"/>
  </si>
  <si>
    <t>余裕係数</t>
    <phoneticPr fontId="11"/>
  </si>
  <si>
    <t>[h]</t>
    <phoneticPr fontId="12"/>
  </si>
  <si>
    <t>４．</t>
    <phoneticPr fontId="12"/>
  </si>
  <si>
    <t>５．</t>
    <phoneticPr fontId="12"/>
  </si>
  <si>
    <t>[人]</t>
    <phoneticPr fontId="12"/>
  </si>
  <si>
    <t>[W/人]</t>
    <phoneticPr fontId="12"/>
  </si>
  <si>
    <t>照明負荷</t>
    <phoneticPr fontId="11"/>
  </si>
  <si>
    <t>[W/㎡]</t>
    <phoneticPr fontId="12"/>
  </si>
  <si>
    <t>その他の顕熱負荷</t>
    <phoneticPr fontId="12"/>
  </si>
  <si>
    <t>その他の潜熱負荷</t>
    <phoneticPr fontId="12"/>
  </si>
  <si>
    <t>６．</t>
    <phoneticPr fontId="11"/>
  </si>
  <si>
    <t>OA機器</t>
    <phoneticPr fontId="11"/>
  </si>
  <si>
    <t>その他の顕熱負荷</t>
    <phoneticPr fontId="11"/>
  </si>
  <si>
    <t>会議室</t>
  </si>
  <si>
    <t>基本事項</t>
    <phoneticPr fontId="12"/>
  </si>
  <si>
    <t>９．</t>
    <phoneticPr fontId="12"/>
  </si>
  <si>
    <t>[㎥/h・人]</t>
    <phoneticPr fontId="12"/>
  </si>
  <si>
    <t>[㎥/㎡h]</t>
    <phoneticPr fontId="12"/>
  </si>
  <si>
    <t>一次エネルギー消費量算定プログラム入力情報</t>
    <phoneticPr fontId="12"/>
  </si>
  <si>
    <t>[℃]</t>
    <phoneticPr fontId="12"/>
  </si>
  <si>
    <t>[％]</t>
    <phoneticPr fontId="12"/>
  </si>
  <si>
    <t>[㎡]</t>
    <phoneticPr fontId="12"/>
  </si>
  <si>
    <t>余裕係数</t>
    <phoneticPr fontId="11"/>
  </si>
  <si>
    <t>冷房時送風機負荷係数</t>
    <phoneticPr fontId="12"/>
  </si>
  <si>
    <t>３．</t>
    <phoneticPr fontId="12"/>
  </si>
  <si>
    <t>[m]</t>
    <phoneticPr fontId="12"/>
  </si>
  <si>
    <t>４．</t>
    <phoneticPr fontId="12"/>
  </si>
  <si>
    <t>５．</t>
    <phoneticPr fontId="12"/>
  </si>
  <si>
    <t>[人/㎡])</t>
    <phoneticPr fontId="12"/>
  </si>
  <si>
    <t>[W/人]</t>
    <phoneticPr fontId="12"/>
  </si>
  <si>
    <t>照明負荷</t>
    <phoneticPr fontId="11"/>
  </si>
  <si>
    <t>大形事務器、生産装置</t>
    <phoneticPr fontId="11"/>
  </si>
  <si>
    <t>その他の顕熱負荷</t>
    <phoneticPr fontId="12"/>
  </si>
  <si>
    <t>[W]</t>
    <phoneticPr fontId="12"/>
  </si>
  <si>
    <t>r=</t>
    <phoneticPr fontId="12"/>
  </si>
  <si>
    <t>その他の潜熱負荷</t>
    <phoneticPr fontId="12"/>
  </si>
  <si>
    <t>内部負荷の稼働率を小数で記入、ブラインド開度は全閉=0、全開=1とし、0から1までの小数で記入（100など1を超える数値を入力すると直達日射熱取得が100[W/㎡]を超えると全閉=0となります）</t>
    <phoneticPr fontId="11"/>
  </si>
  <si>
    <t>適用する時刻に 1 を入力,24時間空調の場合に指定できます</t>
    <phoneticPr fontId="12"/>
  </si>
  <si>
    <t>更衣室</t>
  </si>
  <si>
    <t>各室負荷入力用紙2015</t>
    <phoneticPr fontId="11"/>
  </si>
  <si>
    <t>基本事項</t>
    <phoneticPr fontId="12"/>
  </si>
  <si>
    <t>９．</t>
    <phoneticPr fontId="12"/>
  </si>
  <si>
    <t>[㎥/h・人]</t>
    <phoneticPr fontId="12"/>
  </si>
  <si>
    <t>[㎥/h]</t>
    <phoneticPr fontId="12"/>
  </si>
  <si>
    <t>空調使用時間区分</t>
    <phoneticPr fontId="12"/>
  </si>
  <si>
    <t>[％]</t>
    <phoneticPr fontId="11"/>
  </si>
  <si>
    <t>9時〜18時=0、24時間運転=1</t>
    <phoneticPr fontId="12"/>
  </si>
  <si>
    <t>一次エネルギー消費量算定プログラム入力情報</t>
    <phoneticPr fontId="12"/>
  </si>
  <si>
    <t>[m]</t>
    <phoneticPr fontId="12"/>
  </si>
  <si>
    <t>建物用途</t>
    <phoneticPr fontId="12"/>
  </si>
  <si>
    <t>室用途名称</t>
    <phoneticPr fontId="12"/>
  </si>
  <si>
    <t>[℃]</t>
    <phoneticPr fontId="12"/>
  </si>
  <si>
    <t>[％]</t>
    <phoneticPr fontId="12"/>
  </si>
  <si>
    <t>日陰コード</t>
    <phoneticPr fontId="12"/>
  </si>
  <si>
    <t>[㎡]</t>
    <phoneticPr fontId="12"/>
  </si>
  <si>
    <t>余裕係数</t>
    <phoneticPr fontId="11"/>
  </si>
  <si>
    <t>冷房時送風機負荷係数</t>
    <phoneticPr fontId="12"/>
  </si>
  <si>
    <t>[h]</t>
    <phoneticPr fontId="12"/>
  </si>
  <si>
    <t>３．</t>
    <phoneticPr fontId="12"/>
  </si>
  <si>
    <t>４．</t>
    <phoneticPr fontId="12"/>
  </si>
  <si>
    <t>５．</t>
    <phoneticPr fontId="12"/>
  </si>
  <si>
    <t>内部負荷入力</t>
    <phoneticPr fontId="12"/>
  </si>
  <si>
    <t>１）</t>
    <phoneticPr fontId="11"/>
  </si>
  <si>
    <t>[人/㎡])</t>
    <phoneticPr fontId="12"/>
  </si>
  <si>
    <t>このグレーの部分はマウス右ボタンクリック→[負荷計算]→[壁体ﾃﾞｰﾀ入力]で記入してください。</t>
    <phoneticPr fontId="11"/>
  </si>
  <si>
    <t>[W/人]</t>
    <phoneticPr fontId="12"/>
  </si>
  <si>
    <t>照明負荷</t>
    <phoneticPr fontId="11"/>
  </si>
  <si>
    <t>大形事務器、生産装置</t>
    <phoneticPr fontId="11"/>
  </si>
  <si>
    <t>その他の顕熱負荷</t>
    <phoneticPr fontId="12"/>
  </si>
  <si>
    <t>[W]</t>
    <phoneticPr fontId="12"/>
  </si>
  <si>
    <t>r=</t>
    <phoneticPr fontId="12"/>
  </si>
  <si>
    <t>内部負荷の稼働率を小数で記入、ブラインド開度は全閉=0、全開=1とし、0から1までの小数で記入（100など1を超える数値を入力すると直達日射熱取得が100[W/㎡]を超えると全閉=0となります）</t>
    <phoneticPr fontId="11"/>
  </si>
  <si>
    <t>その他の顕熱負荷</t>
    <phoneticPr fontId="11"/>
  </si>
  <si>
    <t>７．</t>
    <phoneticPr fontId="11"/>
  </si>
  <si>
    <t>エレベーターホール</t>
  </si>
  <si>
    <t>事務所等</t>
    <phoneticPr fontId="3"/>
  </si>
  <si>
    <t>事務室</t>
    <phoneticPr fontId="3"/>
  </si>
  <si>
    <t>S</t>
  </si>
  <si>
    <t>OW1</t>
  </si>
  <si>
    <t>W</t>
  </si>
  <si>
    <t>IW1</t>
  </si>
  <si>
    <t>OG1</t>
  </si>
  <si>
    <t>E</t>
    <phoneticPr fontId="3"/>
  </si>
  <si>
    <t>N</t>
  </si>
  <si>
    <t>N</t>
    <phoneticPr fontId="3"/>
  </si>
  <si>
    <t>喫茶室</t>
  </si>
  <si>
    <t>更衣室又は倉庫</t>
  </si>
  <si>
    <t>ロビー</t>
  </si>
  <si>
    <t>2F</t>
    <phoneticPr fontId="3"/>
  </si>
  <si>
    <t>所長室</t>
    <rPh sb="0" eb="3">
      <t>ショチョウシツ</t>
    </rPh>
    <phoneticPr fontId="3"/>
  </si>
  <si>
    <t>W</t>
    <phoneticPr fontId="3"/>
  </si>
  <si>
    <t>BS-1</t>
    <phoneticPr fontId="3"/>
  </si>
  <si>
    <t>BS-1</t>
    <phoneticPr fontId="3"/>
  </si>
  <si>
    <t>東京都内</t>
    <rPh sb="0" eb="3">
      <t>トウキョウト</t>
    </rPh>
    <rPh sb="3" eb="4">
      <t>ナイ</t>
    </rPh>
    <phoneticPr fontId="4"/>
  </si>
  <si>
    <t>ACU-2-DC</t>
    <phoneticPr fontId="3"/>
  </si>
  <si>
    <t>ACU-2-DC</t>
    <phoneticPr fontId="3"/>
  </si>
  <si>
    <t>○○ビル</t>
    <phoneticPr fontId="4"/>
  </si>
  <si>
    <r>
      <t>部分：</t>
    </r>
    <r>
      <rPr>
        <b/>
        <sz val="10"/>
        <color rgb="FFFF0000"/>
        <rFont val="Meiryo UI"/>
        <family val="3"/>
        <charset val="128"/>
      </rPr>
      <t>リボンの[負荷計算]→[入力・修正]→[系統別条件]で入力</t>
    </r>
    <r>
      <rPr>
        <sz val="9"/>
        <rFont val="Meiryo UI"/>
        <family val="3"/>
        <charset val="128"/>
      </rPr>
      <t>できます。</t>
    </r>
    <r>
      <rPr>
        <b/>
        <sz val="10"/>
        <color rgb="FFFF0000"/>
        <rFont val="Meiryo UI"/>
        <family val="3"/>
        <charset val="128"/>
      </rPr>
      <t>特にデシカント使用の場合はリボンの[負荷計算]→[入力・修正]→[系統別条件]</t>
    </r>
    <r>
      <rPr>
        <sz val="10"/>
        <rFont val="Meiryo UI"/>
        <family val="3"/>
        <charset val="128"/>
      </rPr>
      <t>で入力してください。</t>
    </r>
    <phoneticPr fontId="12"/>
  </si>
  <si>
    <r>
      <t>部分：</t>
    </r>
    <r>
      <rPr>
        <b/>
        <sz val="10"/>
        <color rgb="FFFF0000"/>
        <rFont val="Meiryo UI"/>
        <family val="3"/>
        <charset val="128"/>
      </rPr>
      <t>リボンの[負荷計算]→[入力・修正]→[系統別条件]で入力</t>
    </r>
    <r>
      <rPr>
        <sz val="9"/>
        <rFont val="Meiryo UI"/>
        <family val="3"/>
        <charset val="128"/>
      </rPr>
      <t>できます。</t>
    </r>
    <r>
      <rPr>
        <b/>
        <sz val="10"/>
        <color rgb="FFFF0000"/>
        <rFont val="Meiryo UI"/>
        <family val="3"/>
        <charset val="128"/>
      </rPr>
      <t>特にデシカント使用の場合はリボンの[負荷計算]→[入力・修正]→[系統別条件]</t>
    </r>
    <r>
      <rPr>
        <sz val="10"/>
        <rFont val="Meiryo UI"/>
        <family val="3"/>
        <charset val="128"/>
      </rPr>
      <t>で入力してください。</t>
    </r>
    <phoneticPr fontId="12"/>
  </si>
  <si>
    <r>
      <t>部分：系統10までは、</t>
    </r>
    <r>
      <rPr>
        <b/>
        <sz val="9"/>
        <rFont val="Meiryo UI"/>
        <family val="3"/>
        <charset val="128"/>
      </rPr>
      <t>リボンの[負荷計算]→[入力・修正]→[外気条件・空調機系統名]で入力</t>
    </r>
    <r>
      <rPr>
        <sz val="9"/>
        <rFont val="Meiryo UI"/>
        <family val="3"/>
        <charset val="128"/>
      </rPr>
      <t>できます。それ以降の系統はそのままシートに記入します。</t>
    </r>
    <phoneticPr fontId="12"/>
  </si>
  <si>
    <r>
      <t>部分：系統10までは、</t>
    </r>
    <r>
      <rPr>
        <b/>
        <sz val="9"/>
        <rFont val="Meiryo UI"/>
        <family val="3"/>
        <charset val="128"/>
      </rPr>
      <t>リボンの[負荷計算]→[入力・修正]→[外気条件・空調機系統名]で入力</t>
    </r>
    <r>
      <rPr>
        <sz val="9"/>
        <rFont val="Meiryo UI"/>
        <family val="3"/>
        <charset val="128"/>
      </rPr>
      <t>できます。それ以降の系統はそのままシートに記入します。</t>
    </r>
    <phoneticPr fontId="12"/>
  </si>
  <si>
    <t>照明負荷は瞬時発熱量×遅れ係数　　遅れ係数の例：開放型蛍光灯=0.85、埋込型蛍光灯=0.75</t>
    <phoneticPr fontId="11"/>
  </si>
  <si>
    <t>照明負荷は瞬時発熱量×遅れ係数　　遅れ係数の例：開放型蛍光灯=0.85、埋込型蛍光灯=0.75</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</si>
</sst>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
    <numFmt numFmtId="177" formatCode="&quot;系統&quot;0"/>
    <numFmt numFmtId="178" formatCode="&quot;系統&quot;#"/>
    <numFmt numFmtId="179" formatCode="0.00_ "/>
    <numFmt numFmtId="180" formatCode="0.0_ "/>
    <numFmt numFmtId="181" formatCode="###&quot;時&quot;"/>
    <numFmt numFmtId="182" formatCode="0&quot;:00&quot;"/>
  </numFmts>
  <fonts count="30">
    <font>
      <sz val="9"/>
      <color theme="1"/>
      <name val="游ゴシック"/>
      <family val="2"/>
      <charset val="128"/>
      <scheme val="minor"/>
    </font>
    <font>
      <sz val="10"/>
      <color theme="1"/>
      <name val="游ゴシック"/>
      <family val="2"/>
      <charset val="128"/>
      <scheme val="minor"/>
    </font>
    <font>
      <sz val="11"/>
      <color theme="1"/>
      <name val="Meiryo UI"/>
      <family val="3"/>
      <charset val="128"/>
    </font>
    <font>
      <sz val="6"/>
      <name val="游ゴシック"/>
      <family val="2"/>
      <charset val="128"/>
      <scheme val="minor"/>
    </font>
    <font>
      <b/>
      <sz val="9"/>
      <name val="ＭＳ Ｐゴシック"/>
      <family val="3"/>
      <charset val="128"/>
    </font>
    <font>
      <sz val="9"/>
      <color theme="1"/>
      <name val="Meiryo UI"/>
      <family val="3"/>
      <charset val="128"/>
    </font>
    <font>
      <sz val="9"/>
      <name val="ＭＳ 明朝"/>
      <family val="1"/>
      <charset val="128"/>
    </font>
    <font>
      <sz val="9"/>
      <name val="Meiryo UI"/>
      <family val="3"/>
      <charset val="128"/>
    </font>
    <font>
      <b/>
      <sz val="9"/>
      <color theme="1"/>
      <name val="Meiryo UI"/>
      <family val="3"/>
      <charset val="128"/>
    </font>
    <font>
      <b/>
      <sz val="9"/>
      <name val="Meiryo UI"/>
      <family val="3"/>
      <charset val="128"/>
    </font>
    <font>
      <vertAlign val="superscript"/>
      <sz val="9"/>
      <color theme="1"/>
      <name val="Meiryo UI"/>
      <family val="3"/>
      <charset val="128"/>
    </font>
    <font>
      <sz val="9"/>
      <name val="ＭＳ Ｐゴシック"/>
      <family val="3"/>
      <charset val="128"/>
    </font>
    <font>
      <sz val="6"/>
      <name val="ＭＳ Ｐゴシック"/>
      <family val="3"/>
      <charset val="128"/>
    </font>
    <font>
      <b/>
      <sz val="9"/>
      <color rgb="FFFF0000"/>
      <name val="Meiryo UI"/>
      <family val="3"/>
      <charset val="128"/>
    </font>
    <font>
      <sz val="9"/>
      <color rgb="FF0033CC"/>
      <name val="Meiryo UI"/>
      <family val="3"/>
      <charset val="128"/>
    </font>
    <font>
      <sz val="9"/>
      <color rgb="FFFF0000"/>
      <name val="Meiryo UI"/>
      <family val="3"/>
      <charset val="128"/>
    </font>
    <font>
      <sz val="9"/>
      <color rgb="FF0000FF"/>
      <name val="Meiryo UI"/>
      <family val="3"/>
      <charset val="128"/>
    </font>
    <font>
      <sz val="9"/>
      <color rgb="FF008000"/>
      <name val="Meiryo UI"/>
      <family val="3"/>
      <charset val="128"/>
    </font>
    <font>
      <i/>
      <sz val="9"/>
      <color theme="1"/>
      <name val="Meiryo UI"/>
      <family val="3"/>
      <charset val="128"/>
    </font>
    <font>
      <sz val="11"/>
      <name val="Meiryo UI"/>
      <family val="3"/>
      <charset val="128"/>
    </font>
    <font>
      <b/>
      <sz val="10"/>
      <color rgb="FFFF0000"/>
      <name val="Meiryo UI"/>
      <family val="3"/>
      <charset val="128"/>
    </font>
    <font>
      <sz val="10"/>
      <name val="Meiryo UI"/>
      <family val="3"/>
      <charset val="128"/>
    </font>
    <font>
      <sz val="8"/>
      <name val="Meiryo UI"/>
      <family val="3"/>
      <charset val="128"/>
    </font>
    <font>
      <sz val="13.5"/>
      <name val="System"/>
      <charset val="128"/>
    </font>
    <font>
      <sz val="10"/>
      <name val="明朝"/>
      <family val="1"/>
      <charset val="128"/>
    </font>
    <font>
      <sz val="9"/>
      <color indexed="12"/>
      <name val="Meiryo UI"/>
      <family val="3"/>
      <charset val="128"/>
    </font>
    <font>
      <sz val="9"/>
      <color indexed="8"/>
      <name val="Meiryo UI"/>
      <family val="3"/>
      <charset val="128"/>
    </font>
    <font>
      <b/>
      <sz val="9"/>
      <color indexed="10"/>
      <name val="Meiryo UI"/>
      <family val="3"/>
      <charset val="128"/>
    </font>
    <font>
      <b/>
      <sz val="9"/>
      <name val="ＭＳ 明朝"/>
      <family val="1"/>
      <charset val="128"/>
    </font>
    <font>
      <sz val="9"/>
      <color indexed="81"/>
      <name val="ＭＳ Ｐゴシック"/>
      <family val="3"/>
      <charset val="128"/>
    </font>
  </fonts>
  <fills count="12">
    <fill>
      <patternFill patternType="none"/>
    </fill>
    <fill>
      <patternFill patternType="gray125"/>
    </fill>
    <fill>
      <gradientFill degree="270">
        <stop position="0">
          <color rgb="FFFFFFFF"/>
        </stop>
        <stop position="1">
          <color rgb="FFB2B2B2"/>
        </stop>
      </gradientFill>
    </fill>
    <fill>
      <patternFill patternType="solid">
        <fgColor rgb="FFEAEAEA"/>
        <bgColor indexed="64"/>
      </patternFill>
    </fill>
    <fill>
      <gradientFill degree="270">
        <stop position="0">
          <color rgb="FFFFFFFF"/>
        </stop>
        <stop position="1">
          <color rgb="FFC0C0C0"/>
        </stop>
      </gradientFill>
    </fill>
    <fill>
      <patternFill patternType="solid">
        <fgColor rgb="FFEAEAEA"/>
        <bgColor auto="1"/>
      </patternFill>
    </fill>
    <fill>
      <gradientFill>
        <stop position="0">
          <color theme="0"/>
        </stop>
        <stop position="1">
          <color rgb="FFCCFFCC"/>
        </stop>
      </gradientFill>
    </fill>
    <fill>
      <gradientFill>
        <stop position="0">
          <color rgb="FFFFFFFF"/>
        </stop>
        <stop position="1">
          <color rgb="FFFFCC99"/>
        </stop>
      </gradientFill>
    </fill>
    <fill>
      <gradientFill>
        <stop position="0">
          <color rgb="FFFFFFFF"/>
        </stop>
        <stop position="1">
          <color rgb="FFCCFFCC"/>
        </stop>
      </gradientFill>
    </fill>
    <fill>
      <gradientFill degree="90">
        <stop position="0">
          <color rgb="FFFFFFFF"/>
        </stop>
        <stop position="1">
          <color rgb="FFB2B2B2"/>
        </stop>
      </gradientFill>
    </fill>
    <fill>
      <patternFill patternType="solid">
        <fgColor rgb="FFFFFFCC"/>
        <bgColor indexed="64"/>
      </patternFill>
    </fill>
    <fill>
      <patternFill patternType="solid">
        <fgColor rgb="FFFFCCCC"/>
        <bgColor indexed="64"/>
      </patternFill>
    </fill>
  </fills>
  <borders count="119">
    <border>
      <left/>
      <right/>
      <top/>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auto="1"/>
      </right>
      <top style="thin">
        <color indexed="64"/>
      </top>
      <bottom/>
      <diagonal/>
    </border>
    <border>
      <left style="thin">
        <color indexed="64"/>
      </left>
      <right/>
      <top style="thin">
        <color indexed="64"/>
      </top>
      <bottom style="thin">
        <color indexed="64"/>
      </bottom>
      <diagonal/>
    </border>
    <border>
      <left style="thick">
        <color rgb="FFFF6600"/>
      </left>
      <right style="thick">
        <color rgb="FFFF6600"/>
      </right>
      <top style="thick">
        <color rgb="FFFF6600"/>
      </top>
      <bottom style="thin">
        <color indexed="64"/>
      </bottom>
      <diagonal/>
    </border>
    <border>
      <left style="thick">
        <color rgb="FFFF6600"/>
      </left>
      <right style="thick">
        <color rgb="FFFF6600"/>
      </right>
      <top style="thin">
        <color indexed="64"/>
      </top>
      <bottom style="thick">
        <color rgb="FFFF6600"/>
      </bottom>
      <diagonal/>
    </border>
    <border>
      <left style="thick">
        <color rgb="FFFF6600"/>
      </left>
      <right style="thick">
        <color rgb="FFFF6600"/>
      </right>
      <top style="thick">
        <color rgb="FFFF6600"/>
      </top>
      <bottom style="thick">
        <color rgb="FFFF6600"/>
      </bottom>
      <diagonal/>
    </border>
    <border>
      <left style="thick">
        <color rgb="FFFF6600"/>
      </left>
      <right/>
      <top/>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ck">
        <color rgb="FFFF6600"/>
      </bottom>
      <diagonal/>
    </border>
    <border>
      <left/>
      <right/>
      <top style="thin">
        <color indexed="64"/>
      </top>
      <bottom style="thin">
        <color indexed="64"/>
      </bottom>
      <diagonal/>
    </border>
    <border>
      <left style="thin">
        <color indexed="64"/>
      </left>
      <right style="thick">
        <color rgb="FFFF6600"/>
      </right>
      <top style="thin">
        <color indexed="64"/>
      </top>
      <bottom style="thin">
        <color indexed="64"/>
      </bottom>
      <diagonal/>
    </border>
    <border>
      <left style="thick">
        <color rgb="FFFF6600"/>
      </left>
      <right/>
      <top style="thick">
        <color rgb="FFFF6600"/>
      </top>
      <bottom style="thin">
        <color indexed="64"/>
      </bottom>
      <diagonal/>
    </border>
    <border>
      <left style="thin">
        <color indexed="64"/>
      </left>
      <right style="thin">
        <color indexed="64"/>
      </right>
      <top style="thick">
        <color rgb="FFFF6600"/>
      </top>
      <bottom style="thin">
        <color indexed="64"/>
      </bottom>
      <diagonal/>
    </border>
    <border>
      <left style="thin">
        <color indexed="64"/>
      </left>
      <right style="thick">
        <color rgb="FFFF6600"/>
      </right>
      <top style="thick">
        <color rgb="FFFF6600"/>
      </top>
      <bottom style="thin">
        <color indexed="64"/>
      </bottom>
      <diagonal/>
    </border>
    <border>
      <left style="thick">
        <color rgb="FFFF6600"/>
      </left>
      <right/>
      <top style="thin">
        <color indexed="64"/>
      </top>
      <bottom style="thin">
        <color indexed="64"/>
      </bottom>
      <diagonal/>
    </border>
    <border>
      <left style="thick">
        <color rgb="FFFF6600"/>
      </left>
      <right/>
      <top style="thin">
        <color indexed="64"/>
      </top>
      <bottom style="thick">
        <color rgb="FFFF6600"/>
      </bottom>
      <diagonal/>
    </border>
    <border>
      <left style="thin">
        <color indexed="64"/>
      </left>
      <right style="thin">
        <color indexed="64"/>
      </right>
      <top style="thin">
        <color indexed="64"/>
      </top>
      <bottom style="thick">
        <color rgb="FFFF6600"/>
      </bottom>
      <diagonal/>
    </border>
    <border>
      <left style="thin">
        <color indexed="64"/>
      </left>
      <right style="thick">
        <color rgb="FFFF6600"/>
      </right>
      <top style="thin">
        <color indexed="64"/>
      </top>
      <bottom style="thick">
        <color rgb="FFFF6600"/>
      </bottom>
      <diagonal/>
    </border>
    <border>
      <left/>
      <right/>
      <top/>
      <bottom style="medium">
        <color rgb="FF4D4D4D"/>
      </bottom>
      <diagonal/>
    </border>
    <border>
      <left/>
      <right style="thin">
        <color indexed="64"/>
      </right>
      <top style="thin">
        <color indexed="64"/>
      </top>
      <bottom style="thin">
        <color indexed="64"/>
      </bottom>
      <diagonal/>
    </border>
    <border diagonalUp="1">
      <left style="thick">
        <color rgb="FFFF6600"/>
      </left>
      <right style="thin">
        <color indexed="64"/>
      </right>
      <top style="thick">
        <color rgb="FFFF6600"/>
      </top>
      <bottom style="thin">
        <color indexed="64"/>
      </bottom>
      <diagonal style="thin">
        <color auto="1"/>
      </diagonal>
    </border>
    <border diagonalUp="1">
      <left style="thin">
        <color indexed="64"/>
      </left>
      <right style="thin">
        <color indexed="64"/>
      </right>
      <top style="thick">
        <color rgb="FFFF6600"/>
      </top>
      <bottom style="thin">
        <color indexed="64"/>
      </bottom>
      <diagonal style="thin">
        <color indexed="64"/>
      </diagonal>
    </border>
    <border>
      <left/>
      <right style="thin">
        <color indexed="64"/>
      </right>
      <top style="thick">
        <color rgb="FFFF6600"/>
      </top>
      <bottom style="thin">
        <color indexed="64"/>
      </bottom>
      <diagonal/>
    </border>
    <border diagonalUp="1">
      <left/>
      <right style="thin">
        <color indexed="64"/>
      </right>
      <top style="thick">
        <color rgb="FFFF6600"/>
      </top>
      <bottom style="thin">
        <color indexed="64"/>
      </bottom>
      <diagonal style="thin">
        <color indexed="64"/>
      </diagonal>
    </border>
    <border diagonalUp="1">
      <left style="thin">
        <color indexed="64"/>
      </left>
      <right style="thick">
        <color rgb="FFFF6600"/>
      </right>
      <top style="thick">
        <color rgb="FFFF6600"/>
      </top>
      <bottom style="thin">
        <color indexed="64"/>
      </bottom>
      <diagonal style="thin">
        <color indexed="64"/>
      </diagonal>
    </border>
    <border>
      <left style="thick">
        <color rgb="FFFF6600"/>
      </left>
      <right style="thin">
        <color indexed="64"/>
      </right>
      <top style="thin">
        <color indexed="64"/>
      </top>
      <bottom style="thin">
        <color indexed="64"/>
      </bottom>
      <diagonal/>
    </border>
    <border>
      <left style="thick">
        <color rgb="FFFF6600"/>
      </left>
      <right style="thin">
        <color indexed="64"/>
      </right>
      <top style="thin">
        <color indexed="64"/>
      </top>
      <bottom style="thick">
        <color rgb="FFFF6600"/>
      </bottom>
      <diagonal/>
    </border>
    <border>
      <left/>
      <right style="thin">
        <color indexed="64"/>
      </right>
      <top style="thin">
        <color indexed="64"/>
      </top>
      <bottom style="thick">
        <color rgb="FFFF6600"/>
      </bottom>
      <diagonal/>
    </border>
    <border>
      <left style="thin">
        <color rgb="FFB2B2B2"/>
      </left>
      <right style="thin">
        <color rgb="FFB2B2B2"/>
      </right>
      <top style="thin">
        <color rgb="FFB2B2B2"/>
      </top>
      <bottom style="thin">
        <color rgb="FFB2B2B2"/>
      </bottom>
      <diagonal/>
    </border>
    <border>
      <left/>
      <right/>
      <top style="thin">
        <color rgb="FFF8F8F8"/>
      </top>
      <bottom style="thin">
        <color rgb="FFF8F8F8"/>
      </bottom>
      <diagonal/>
    </border>
    <border>
      <left style="thin">
        <color rgb="FFDDDDDD"/>
      </left>
      <right/>
      <top/>
      <bottom/>
      <diagonal/>
    </border>
    <border>
      <left/>
      <right style="thin">
        <color rgb="FF808080"/>
      </right>
      <top/>
      <bottom/>
      <diagonal/>
    </border>
    <border>
      <left style="thin">
        <color rgb="FFDDDDDD"/>
      </left>
      <right style="thin">
        <color rgb="FFF8F8F8"/>
      </right>
      <top style="thin">
        <color rgb="FFB2B2B2"/>
      </top>
      <bottom style="medium">
        <color rgb="FFF8F8F8"/>
      </bottom>
      <diagonal/>
    </border>
    <border>
      <left/>
      <right/>
      <top/>
      <bottom style="thin">
        <color auto="1"/>
      </bottom>
      <diagonal/>
    </border>
    <border>
      <left style="thin">
        <color rgb="FFDDDDDD"/>
      </left>
      <right style="thin">
        <color rgb="FFF8F8F8"/>
      </right>
      <top style="thin">
        <color rgb="FFB2B2B2"/>
      </top>
      <bottom style="thin">
        <color rgb="FFB2B2B2"/>
      </bottom>
      <diagonal/>
    </border>
    <border>
      <left style="thin">
        <color rgb="FFDDDDDD"/>
      </left>
      <right style="thin">
        <color rgb="FFF8F8F8"/>
      </right>
      <top style="thin">
        <color rgb="FFB2B2B2"/>
      </top>
      <bottom/>
      <diagonal/>
    </border>
    <border>
      <left style="thin">
        <color rgb="FFDDDDDD"/>
      </left>
      <right style="thin">
        <color rgb="FFF8F8F8"/>
      </right>
      <top style="thin">
        <color rgb="FFDDDDDD"/>
      </top>
      <bottom style="thin">
        <color indexed="23"/>
      </bottom>
      <diagonal/>
    </border>
    <border>
      <left/>
      <right/>
      <top style="thin">
        <color auto="1"/>
      </top>
      <bottom/>
      <diagonal/>
    </border>
    <border>
      <left style="thin">
        <color rgb="FFDDDDDD"/>
      </left>
      <right style="thin">
        <color rgb="FFF8F8F8"/>
      </right>
      <top style="thin">
        <color indexed="23"/>
      </top>
      <bottom style="medium">
        <color rgb="FFF8F8F8"/>
      </bottom>
      <diagonal/>
    </border>
    <border>
      <left style="thin">
        <color rgb="FFDDDDDD"/>
      </left>
      <right style="thin">
        <color rgb="FFF8F8F8"/>
      </right>
      <top/>
      <bottom style="medium">
        <color rgb="FFF8F8F8"/>
      </bottom>
      <diagonal/>
    </border>
    <border>
      <left/>
      <right/>
      <top style="thin">
        <color auto="1"/>
      </top>
      <bottom style="thin">
        <color auto="1"/>
      </bottom>
      <diagonal/>
    </border>
    <border>
      <left style="thin">
        <color rgb="FFDDDDDD"/>
      </left>
      <right/>
      <top/>
      <bottom style="medium">
        <color rgb="FFF8F8F8"/>
      </bottom>
      <diagonal/>
    </border>
    <border>
      <left/>
      <right/>
      <top/>
      <bottom style="medium">
        <color rgb="FFF8F8F8"/>
      </bottom>
      <diagonal/>
    </border>
    <border>
      <left/>
      <right style="thin">
        <color rgb="FFF8F8F8"/>
      </right>
      <top/>
      <bottom style="medium">
        <color rgb="FFF8F8F8"/>
      </bottom>
      <diagonal/>
    </border>
    <border>
      <left style="thin">
        <color rgb="FFDDDDDD"/>
      </left>
      <right style="thin">
        <color rgb="FF777777"/>
      </right>
      <top style="medium">
        <color rgb="FFF8F8F8"/>
      </top>
      <bottom style="thin">
        <color rgb="FF777777"/>
      </bottom>
      <diagonal/>
    </border>
    <border>
      <left style="thin">
        <color rgb="FF777777"/>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ck">
        <color rgb="FFF8F8F8"/>
      </right>
      <top style="thin">
        <color rgb="FFB2B2B2"/>
      </top>
      <bottom style="medium">
        <color rgb="FFF8F8F8"/>
      </bottom>
      <diagonal/>
    </border>
    <border>
      <left style="thin">
        <color rgb="FFB2B2B2"/>
      </left>
      <right style="thick">
        <color rgb="FFF8F8F8"/>
      </right>
      <top style="thin">
        <color rgb="FFB2B2B2"/>
      </top>
      <bottom style="medium">
        <color rgb="FFF8F8F8"/>
      </bottom>
      <diagonal/>
    </border>
    <border>
      <left style="thin">
        <color rgb="FFB2B2B2"/>
      </left>
      <right style="thin">
        <color rgb="FFF8F8F8"/>
      </right>
      <top style="thin">
        <color rgb="FFB2B2B2"/>
      </top>
      <bottom style="medium">
        <color rgb="FFF8F8F8"/>
      </bottom>
      <diagonal/>
    </border>
    <border>
      <left style="thin">
        <color rgb="FFDDDDDD"/>
      </left>
      <right style="thin">
        <color rgb="FFF8F8F8"/>
      </right>
      <top/>
      <bottom style="thin">
        <color rgb="FFB2B2B2"/>
      </bottom>
      <diagonal/>
    </border>
    <border>
      <left style="thin">
        <color rgb="FFDDDDDD"/>
      </left>
      <right style="thin">
        <color rgb="FF777777"/>
      </right>
      <top/>
      <bottom/>
      <diagonal/>
    </border>
    <border>
      <left style="thin">
        <color rgb="FF777777"/>
      </left>
      <right style="thin">
        <color rgb="FF777777"/>
      </right>
      <top/>
      <bottom/>
      <diagonal/>
    </border>
    <border>
      <left style="thin">
        <color rgb="FF777777"/>
      </left>
      <right style="thin">
        <color rgb="FF808080"/>
      </right>
      <top/>
      <bottom/>
      <diagonal/>
    </border>
    <border>
      <left/>
      <right style="thin">
        <color rgb="FFF8F8F8"/>
      </right>
      <top/>
      <bottom/>
      <diagonal/>
    </border>
    <border>
      <left style="thin">
        <color rgb="FFDDDDDD"/>
      </left>
      <right style="hair">
        <color indexed="64"/>
      </right>
      <top style="thin">
        <color rgb="FFB2B2B2"/>
      </top>
      <bottom style="medium">
        <color rgb="FFF8F8F8"/>
      </bottom>
      <diagonal/>
    </border>
    <border>
      <left style="hair">
        <color indexed="64"/>
      </left>
      <right style="hair">
        <color indexed="64"/>
      </right>
      <top style="thin">
        <color rgb="FFB2B2B2"/>
      </top>
      <bottom style="medium">
        <color rgb="FFF8F8F8"/>
      </bottom>
      <diagonal/>
    </border>
    <border>
      <left style="hair">
        <color indexed="64"/>
      </left>
      <right style="thin">
        <color rgb="FFF8F8F8"/>
      </right>
      <top style="thin">
        <color rgb="FFB2B2B2"/>
      </top>
      <bottom style="medium">
        <color rgb="FFF8F8F8"/>
      </bottom>
      <diagonal/>
    </border>
    <border>
      <left style="thin">
        <color rgb="FFDDDDDD"/>
      </left>
      <right/>
      <top style="thin">
        <color rgb="FFB2B2B2"/>
      </top>
      <bottom style="medium">
        <color rgb="FFF8F8F8"/>
      </bottom>
      <diagonal/>
    </border>
    <border>
      <left/>
      <right/>
      <top style="thin">
        <color rgb="FFB2B2B2"/>
      </top>
      <bottom style="medium">
        <color rgb="FFF8F8F8"/>
      </bottom>
      <diagonal/>
    </border>
    <border>
      <left/>
      <right style="thin">
        <color rgb="FFF8F8F8"/>
      </right>
      <top style="thin">
        <color rgb="FFB2B2B2"/>
      </top>
      <bottom style="medium">
        <color rgb="FFF8F8F8"/>
      </bottom>
      <diagonal/>
    </border>
    <border>
      <left style="thin">
        <color rgb="FFDDDDDD"/>
      </left>
      <right/>
      <top style="thin">
        <color rgb="FFB2B2B2"/>
      </top>
      <bottom style="thin">
        <color rgb="FFB2B2B2"/>
      </bottom>
      <diagonal/>
    </border>
    <border>
      <left style="thin">
        <color rgb="FFF8F8F8"/>
      </left>
      <right/>
      <top/>
      <bottom/>
      <diagonal/>
    </border>
    <border>
      <left style="thin">
        <color rgb="FF777777"/>
      </left>
      <right style="thin">
        <color rgb="FF777777"/>
      </right>
      <top style="medium">
        <color rgb="FFF8F8F8"/>
      </top>
      <bottom/>
      <diagonal/>
    </border>
    <border>
      <left style="thin">
        <color rgb="FF777777"/>
      </left>
      <right style="thin">
        <color rgb="FF808080"/>
      </right>
      <top style="medium">
        <color rgb="FFF8F8F8"/>
      </top>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rgb="FF808080"/>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rgb="FFF8F8F8"/>
      </right>
      <top/>
      <bottom style="hair">
        <color indexed="64"/>
      </bottom>
      <diagonal/>
    </border>
    <border>
      <left style="thin">
        <color rgb="FFDDDDDD"/>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rgb="FFF8F8F8"/>
      </right>
      <top style="hair">
        <color auto="1"/>
      </top>
      <bottom style="hair">
        <color auto="1"/>
      </bottom>
      <diagonal/>
    </border>
    <border>
      <left/>
      <right/>
      <top style="thick">
        <color rgb="FFEAEAEA"/>
      </top>
      <bottom style="thick">
        <color rgb="FFEAEAEA"/>
      </bottom>
      <diagonal/>
    </border>
    <border>
      <left style="thin">
        <color rgb="FFDDDDDD"/>
      </left>
      <right style="hair">
        <color indexed="64"/>
      </right>
      <top style="hair">
        <color indexed="64"/>
      </top>
      <bottom style="medium">
        <color rgb="FFF8F8F8"/>
      </bottom>
      <diagonal/>
    </border>
    <border>
      <left style="hair">
        <color indexed="64"/>
      </left>
      <right style="hair">
        <color indexed="64"/>
      </right>
      <top style="hair">
        <color indexed="64"/>
      </top>
      <bottom style="medium">
        <color rgb="FFF8F8F8"/>
      </bottom>
      <diagonal/>
    </border>
    <border>
      <left style="hair">
        <color indexed="64"/>
      </left>
      <right/>
      <top style="hair">
        <color indexed="64"/>
      </top>
      <bottom style="medium">
        <color rgb="FFF8F8F8"/>
      </bottom>
      <diagonal/>
    </border>
    <border>
      <left style="hair">
        <color indexed="64"/>
      </left>
      <right style="thin">
        <color rgb="FF808080"/>
      </right>
      <top style="hair">
        <color indexed="64"/>
      </top>
      <bottom style="medium">
        <color rgb="FFF8F8F8"/>
      </bottom>
      <diagonal/>
    </border>
    <border>
      <left/>
      <right style="hair">
        <color indexed="64"/>
      </right>
      <top style="hair">
        <color indexed="64"/>
      </top>
      <bottom style="medium">
        <color rgb="FFF8F8F8"/>
      </bottom>
      <diagonal/>
    </border>
    <border>
      <left style="thin">
        <color rgb="FFDDDDDD"/>
      </left>
      <right style="thin">
        <color rgb="FFF8F8F8"/>
      </right>
      <top style="thin">
        <color indexed="22"/>
      </top>
      <bottom/>
      <diagonal/>
    </border>
    <border>
      <left style="thin">
        <color rgb="FFDDDDDD"/>
      </left>
      <right style="hair">
        <color indexed="23"/>
      </right>
      <top style="medium">
        <color rgb="FFF8F8F8"/>
      </top>
      <bottom style="thin">
        <color rgb="FF777777"/>
      </bottom>
      <diagonal/>
    </border>
    <border>
      <left style="hair">
        <color indexed="23"/>
      </left>
      <right style="hair">
        <color indexed="23"/>
      </right>
      <top style="medium">
        <color rgb="FFF8F8F8"/>
      </top>
      <bottom style="thin">
        <color rgb="FF777777"/>
      </bottom>
      <diagonal/>
    </border>
    <border>
      <left style="hair">
        <color indexed="23"/>
      </left>
      <right/>
      <top style="medium">
        <color rgb="FFF8F8F8"/>
      </top>
      <bottom style="thin">
        <color rgb="FF777777"/>
      </bottom>
      <diagonal/>
    </border>
    <border>
      <left style="hair">
        <color indexed="23"/>
      </left>
      <right style="thin">
        <color rgb="FF808080"/>
      </right>
      <top style="medium">
        <color rgb="FFF8F8F8"/>
      </top>
      <bottom style="thin">
        <color rgb="FF777777"/>
      </bottom>
      <diagonal/>
    </border>
    <border>
      <left style="thin">
        <color rgb="FFDDDDDD"/>
      </left>
      <right style="thin">
        <color rgb="FFB2B2B2"/>
      </right>
      <top/>
      <bottom style="thin">
        <color rgb="FFB2B2B2"/>
      </bottom>
      <diagonal/>
    </border>
    <border>
      <left style="thin">
        <color rgb="FFB2B2B2"/>
      </left>
      <right style="thin">
        <color rgb="FFB2B2B2"/>
      </right>
      <top/>
      <bottom style="thin">
        <color rgb="FFB2B2B2"/>
      </bottom>
      <diagonal/>
    </border>
    <border>
      <left style="thin">
        <color rgb="FFB2B2B2"/>
      </left>
      <right style="thin">
        <color rgb="FFF8F8F8"/>
      </right>
      <top/>
      <bottom style="thin">
        <color rgb="FFB2B2B2"/>
      </bottom>
      <diagonal/>
    </border>
    <border>
      <left style="thin">
        <color rgb="FFDDDDDD"/>
      </left>
      <right style="thin">
        <color rgb="FFB2B2B2"/>
      </right>
      <top style="thin">
        <color rgb="FFB2B2B2"/>
      </top>
      <bottom style="thin">
        <color rgb="FFB2B2B2"/>
      </bottom>
      <diagonal/>
    </border>
    <border>
      <left style="thin">
        <color rgb="FFB2B2B2"/>
      </left>
      <right style="thin">
        <color rgb="FFF8F8F8"/>
      </right>
      <top style="thin">
        <color rgb="FFB2B2B2"/>
      </top>
      <bottom style="thin">
        <color rgb="FFB2B2B2"/>
      </bottom>
      <diagonal/>
    </border>
    <border>
      <left style="thin">
        <color rgb="FFDDDDDD"/>
      </left>
      <right style="hair">
        <color theme="1"/>
      </right>
      <top/>
      <bottom style="medium">
        <color rgb="FFF8F8F8"/>
      </bottom>
      <diagonal/>
    </border>
    <border>
      <left style="hair">
        <color theme="1"/>
      </left>
      <right style="hair">
        <color theme="1"/>
      </right>
      <top/>
      <bottom style="medium">
        <color rgb="FFF8F8F8"/>
      </bottom>
      <diagonal/>
    </border>
    <border>
      <left style="thin">
        <color rgb="FFB2B2B2"/>
      </left>
      <right style="thin">
        <color rgb="FFF8F8F8"/>
      </right>
      <top/>
      <bottom style="medium">
        <color rgb="FFF8F8F8"/>
      </bottom>
      <diagonal/>
    </border>
    <border>
      <left style="thin">
        <color rgb="FFDDDDDD"/>
      </left>
      <right/>
      <top/>
      <bottom style="thin">
        <color rgb="FF777777"/>
      </bottom>
      <diagonal/>
    </border>
    <border>
      <left/>
      <right/>
      <top style="thin">
        <color indexed="64"/>
      </top>
      <bottom style="thin">
        <color rgb="FF777777"/>
      </bottom>
      <diagonal/>
    </border>
    <border>
      <left/>
      <right/>
      <top/>
      <bottom style="thin">
        <color rgb="FF777777"/>
      </bottom>
      <diagonal/>
    </border>
    <border>
      <left/>
      <right style="thin">
        <color rgb="FF808080"/>
      </right>
      <top/>
      <bottom style="thin">
        <color rgb="FF777777"/>
      </bottom>
      <diagonal/>
    </border>
    <border>
      <left/>
      <right/>
      <top/>
      <bottom style="thin">
        <color indexed="8"/>
      </bottom>
      <diagonal/>
    </border>
    <border>
      <left/>
      <right/>
      <top/>
      <bottom style="thin">
        <color indexed="64"/>
      </bottom>
      <diagonal/>
    </border>
  </borders>
  <cellStyleXfs count="7">
    <xf numFmtId="0" fontId="0" fillId="0" borderId="0">
      <alignment vertical="center"/>
    </xf>
    <xf numFmtId="0" fontId="1" fillId="0" borderId="0">
      <alignment vertical="center"/>
    </xf>
    <xf numFmtId="0" fontId="6" fillId="0" borderId="0"/>
    <xf numFmtId="0" fontId="11" fillId="0" borderId="0">
      <alignment vertical="center"/>
    </xf>
    <xf numFmtId="0" fontId="23" fillId="0" borderId="0"/>
    <xf numFmtId="0" fontId="24" fillId="0" borderId="0"/>
    <xf numFmtId="0" fontId="6" fillId="0" borderId="0"/>
  </cellStyleXfs>
  <cellXfs count="312">
    <xf numFmtId="0" fontId="0" fillId="0" borderId="0" xfId="0">
      <alignment vertical="center"/>
    </xf>
    <xf numFmtId="0" fontId="2" fillId="2" borderId="1" xfId="1" applyFont="1" applyFill="1" applyBorder="1" applyAlignment="1" applyProtection="1">
      <alignment horizontal="left" vertical="center" indent="1"/>
    </xf>
    <xf numFmtId="0" fontId="2" fillId="2" borderId="2" xfId="1" applyFont="1" applyFill="1" applyBorder="1" applyProtection="1">
      <alignment vertical="center"/>
    </xf>
    <xf numFmtId="0" fontId="5" fillId="2" borderId="2" xfId="1" applyFont="1" applyFill="1" applyBorder="1" applyProtection="1">
      <alignment vertical="center"/>
    </xf>
    <xf numFmtId="0" fontId="7" fillId="2" borderId="2" xfId="2" applyFont="1" applyFill="1" applyBorder="1" applyProtection="1"/>
    <xf numFmtId="0" fontId="8" fillId="2" borderId="2" xfId="1" applyFont="1" applyFill="1" applyBorder="1" applyProtection="1">
      <alignment vertical="center"/>
    </xf>
    <xf numFmtId="0" fontId="5" fillId="2" borderId="3" xfId="1" applyFont="1" applyFill="1" applyBorder="1" applyProtection="1">
      <alignment vertical="center"/>
    </xf>
    <xf numFmtId="0" fontId="5" fillId="0" borderId="0" xfId="1" applyFont="1" applyProtection="1">
      <alignment vertical="center"/>
    </xf>
    <xf numFmtId="176" fontId="5" fillId="0" borderId="0" xfId="1" applyNumberFormat="1" applyFont="1" applyProtection="1">
      <alignment vertical="center"/>
    </xf>
    <xf numFmtId="0" fontId="5" fillId="3" borderId="0" xfId="1" applyFont="1" applyFill="1" applyProtection="1">
      <alignment vertical="center"/>
    </xf>
    <xf numFmtId="0" fontId="5" fillId="3" borderId="0" xfId="1" applyFont="1" applyFill="1" applyBorder="1" applyProtection="1">
      <alignment vertical="center"/>
    </xf>
    <xf numFmtId="0" fontId="7" fillId="3" borderId="0" xfId="2" applyFont="1" applyFill="1" applyProtection="1"/>
    <xf numFmtId="0" fontId="8" fillId="3" borderId="0" xfId="1" applyFont="1" applyFill="1" applyBorder="1" applyProtection="1">
      <alignment vertical="center"/>
    </xf>
    <xf numFmtId="0" fontId="9" fillId="4" borderId="4" xfId="2" applyFont="1" applyFill="1" applyBorder="1" applyAlignment="1" applyProtection="1">
      <alignment horizontal="center"/>
      <protection locked="0"/>
    </xf>
    <xf numFmtId="0" fontId="7" fillId="5" borderId="5" xfId="2" applyFont="1" applyFill="1" applyBorder="1" applyAlignment="1" applyProtection="1"/>
    <xf numFmtId="0" fontId="9" fillId="5" borderId="0" xfId="2" applyFont="1" applyFill="1" applyBorder="1" applyAlignment="1" applyProtection="1">
      <alignment horizontal="center"/>
    </xf>
    <xf numFmtId="0" fontId="5" fillId="3" borderId="0" xfId="1" applyFont="1" applyFill="1" applyAlignment="1" applyProtection="1">
      <alignment horizontal="left" vertical="center" indent="1"/>
    </xf>
    <xf numFmtId="0" fontId="9" fillId="4" borderId="6" xfId="2" applyFont="1" applyFill="1" applyBorder="1" applyAlignment="1" applyProtection="1">
      <alignment horizontal="center"/>
      <protection locked="0"/>
    </xf>
    <xf numFmtId="0" fontId="9" fillId="6" borderId="8" xfId="2" applyFont="1" applyFill="1" applyBorder="1" applyAlignment="1" applyProtection="1">
      <alignment horizontal="center"/>
      <protection locked="0"/>
    </xf>
    <xf numFmtId="0" fontId="7" fillId="5" borderId="0" xfId="2" applyFont="1" applyFill="1" applyBorder="1" applyAlignment="1" applyProtection="1"/>
    <xf numFmtId="0" fontId="7" fillId="3" borderId="0" xfId="3" applyFont="1" applyFill="1" applyAlignment="1" applyProtection="1">
      <alignment horizontal="left" vertical="center" indent="1"/>
    </xf>
    <xf numFmtId="0" fontId="7" fillId="3" borderId="0" xfId="3" applyFont="1" applyFill="1" applyProtection="1">
      <alignment vertical="center"/>
    </xf>
    <xf numFmtId="0" fontId="7" fillId="0" borderId="0" xfId="3" applyFont="1" applyProtection="1">
      <alignment vertical="center"/>
    </xf>
    <xf numFmtId="0" fontId="9" fillId="6" borderId="9" xfId="2" applyFont="1" applyFill="1" applyBorder="1" applyAlignment="1" applyProtection="1">
      <alignment horizontal="center"/>
      <protection locked="0"/>
    </xf>
    <xf numFmtId="0" fontId="5" fillId="7" borderId="10" xfId="1" applyFont="1" applyFill="1" applyBorder="1" applyProtection="1">
      <alignment vertical="center"/>
    </xf>
    <xf numFmtId="0" fontId="8" fillId="3" borderId="11" xfId="1" applyFont="1" applyFill="1" applyBorder="1" applyProtection="1">
      <alignment vertical="center"/>
    </xf>
    <xf numFmtId="0" fontId="9" fillId="3" borderId="0" xfId="1" applyFont="1" applyFill="1" applyBorder="1" applyProtection="1">
      <alignment vertical="center"/>
    </xf>
    <xf numFmtId="0" fontId="13" fillId="3" borderId="0" xfId="1" applyFont="1" applyFill="1" applyBorder="1" applyAlignment="1" applyProtection="1">
      <alignment horizontal="left" vertical="center" indent="1"/>
    </xf>
    <xf numFmtId="0" fontId="7" fillId="2" borderId="4" xfId="2" applyFont="1" applyFill="1" applyBorder="1" applyAlignment="1" applyProtection="1">
      <alignment horizontal="center"/>
      <protection locked="0"/>
    </xf>
    <xf numFmtId="0" fontId="7" fillId="2" borderId="17" xfId="2" applyFont="1" applyFill="1" applyBorder="1" applyAlignment="1" applyProtection="1">
      <alignment shrinkToFit="1"/>
      <protection locked="0"/>
    </xf>
    <xf numFmtId="0" fontId="7" fillId="2" borderId="18" xfId="2" applyFont="1" applyFill="1" applyBorder="1" applyAlignment="1" applyProtection="1">
      <alignment horizontal="center"/>
      <protection locked="0"/>
    </xf>
    <xf numFmtId="0" fontId="7" fillId="7" borderId="19" xfId="2" applyNumberFormat="1" applyFont="1" applyFill="1" applyBorder="1" applyAlignment="1" applyProtection="1">
      <alignment horizontal="center"/>
      <protection locked="0"/>
    </xf>
    <xf numFmtId="0" fontId="7" fillId="8" borderId="20" xfId="2" applyNumberFormat="1" applyFont="1" applyFill="1" applyBorder="1" applyAlignment="1" applyProtection="1">
      <alignment horizontal="center"/>
      <protection locked="0"/>
    </xf>
    <xf numFmtId="0" fontId="7" fillId="8" borderId="4" xfId="2" applyFont="1" applyFill="1" applyBorder="1" applyAlignment="1" applyProtection="1">
      <alignment horizontal="center"/>
      <protection locked="0"/>
    </xf>
    <xf numFmtId="0" fontId="7" fillId="8" borderId="21" xfId="2" applyNumberFormat="1" applyFont="1" applyFill="1" applyBorder="1" applyAlignment="1" applyProtection="1">
      <alignment horizontal="center"/>
      <protection locked="0"/>
    </xf>
    <xf numFmtId="0" fontId="5" fillId="3" borderId="0" xfId="1" applyFont="1" applyFill="1" applyBorder="1" applyAlignment="1" applyProtection="1">
      <alignment horizontal="left" vertical="center" indent="1"/>
    </xf>
    <xf numFmtId="0" fontId="7" fillId="7" borderId="22" xfId="2" applyNumberFormat="1" applyFont="1" applyFill="1" applyBorder="1" applyAlignment="1" applyProtection="1">
      <alignment horizontal="center"/>
      <protection locked="0"/>
    </xf>
    <xf numFmtId="0" fontId="7" fillId="8" borderId="4" xfId="2" applyNumberFormat="1" applyFont="1" applyFill="1" applyBorder="1" applyAlignment="1" applyProtection="1">
      <alignment horizontal="center"/>
      <protection locked="0"/>
    </xf>
    <xf numFmtId="0" fontId="7" fillId="8" borderId="18" xfId="2" applyNumberFormat="1" applyFont="1" applyFill="1" applyBorder="1" applyAlignment="1" applyProtection="1">
      <alignment horizontal="center"/>
      <protection locked="0"/>
    </xf>
    <xf numFmtId="0" fontId="5" fillId="6" borderId="10" xfId="1" applyFont="1" applyFill="1" applyBorder="1" applyProtection="1">
      <alignment vertical="center"/>
    </xf>
    <xf numFmtId="0" fontId="8" fillId="3" borderId="0" xfId="1" applyFont="1" applyFill="1" applyProtection="1">
      <alignment vertical="center"/>
    </xf>
    <xf numFmtId="0" fontId="7" fillId="3" borderId="0" xfId="1" applyFont="1" applyFill="1" applyAlignment="1" applyProtection="1">
      <alignment horizontal="left" vertical="center" indent="1"/>
    </xf>
    <xf numFmtId="0" fontId="14" fillId="3" borderId="0" xfId="1" applyFont="1" applyFill="1" applyAlignment="1" applyProtection="1">
      <alignment horizontal="left" vertical="center" indent="1"/>
    </xf>
    <xf numFmtId="0" fontId="13" fillId="3" borderId="0" xfId="1" applyFont="1" applyFill="1" applyAlignment="1" applyProtection="1">
      <alignment horizontal="left" vertical="center" indent="1"/>
    </xf>
    <xf numFmtId="0" fontId="7" fillId="3" borderId="0" xfId="1" applyFont="1" applyFill="1" applyAlignment="1" applyProtection="1">
      <alignment horizontal="left" vertical="center" indent="2"/>
    </xf>
    <xf numFmtId="0" fontId="13" fillId="3" borderId="0" xfId="1" applyFont="1" applyFill="1" applyAlignment="1" applyProtection="1">
      <alignment horizontal="left" vertical="center" indent="2"/>
    </xf>
    <xf numFmtId="0" fontId="5" fillId="4" borderId="4" xfId="1" applyFont="1" applyFill="1" applyBorder="1" applyProtection="1">
      <alignment vertical="center"/>
    </xf>
    <xf numFmtId="0" fontId="5" fillId="3" borderId="0" xfId="1" applyFont="1" applyFill="1" applyAlignment="1" applyProtection="1">
      <alignment horizontal="left" vertical="center"/>
    </xf>
    <xf numFmtId="0" fontId="15" fillId="3" borderId="0" xfId="1" applyFont="1" applyFill="1" applyAlignment="1" applyProtection="1">
      <alignment horizontal="left" vertical="center" indent="1"/>
    </xf>
    <xf numFmtId="0" fontId="16" fillId="3" borderId="0" xfId="1" applyFont="1" applyFill="1" applyProtection="1">
      <alignment vertical="center"/>
    </xf>
    <xf numFmtId="0" fontId="5" fillId="3" borderId="0" xfId="1" applyFont="1" applyFill="1" applyAlignment="1" applyProtection="1">
      <alignment horizontal="left" vertical="center" indent="2"/>
    </xf>
    <xf numFmtId="0" fontId="17" fillId="3" borderId="0" xfId="1" applyFont="1" applyFill="1" applyProtection="1">
      <alignment vertical="center"/>
    </xf>
    <xf numFmtId="0" fontId="5" fillId="3" borderId="0" xfId="1" applyFont="1" applyFill="1" applyAlignment="1" applyProtection="1">
      <alignment horizontal="left" vertical="center" indent="4"/>
    </xf>
    <xf numFmtId="0" fontId="18" fillId="3" borderId="0" xfId="1" applyFont="1" applyFill="1" applyAlignment="1" applyProtection="1">
      <alignment horizontal="left" vertical="center" indent="4"/>
    </xf>
    <xf numFmtId="0" fontId="18" fillId="3" borderId="0" xfId="1" applyFont="1" applyFill="1" applyProtection="1">
      <alignment vertical="center"/>
    </xf>
    <xf numFmtId="0" fontId="18" fillId="3" borderId="0" xfId="1" applyFont="1" applyFill="1" applyAlignment="1" applyProtection="1">
      <alignment horizontal="left" vertical="center" indent="2"/>
    </xf>
    <xf numFmtId="0" fontId="18" fillId="3" borderId="0" xfId="1" applyFont="1" applyFill="1" applyAlignment="1" applyProtection="1">
      <alignment horizontal="left" vertical="center" indent="1"/>
    </xf>
    <xf numFmtId="0" fontId="18" fillId="3" borderId="0" xfId="1" applyFont="1" applyFill="1" applyAlignment="1" applyProtection="1">
      <alignment horizontal="left" vertical="center" indent="3"/>
    </xf>
    <xf numFmtId="0" fontId="5" fillId="3" borderId="0" xfId="1" applyFont="1" applyFill="1" applyAlignment="1" applyProtection="1">
      <alignment horizontal="left" vertical="center" indent="3"/>
    </xf>
    <xf numFmtId="0" fontId="18" fillId="3" borderId="0" xfId="1" applyFont="1" applyFill="1" applyAlignment="1" applyProtection="1">
      <alignment horizontal="left" vertical="center"/>
    </xf>
    <xf numFmtId="0" fontId="5" fillId="3" borderId="0" xfId="1" applyFont="1" applyFill="1" applyAlignment="1" applyProtection="1">
      <alignment horizontal="right" vertical="center"/>
    </xf>
    <xf numFmtId="0" fontId="5" fillId="3" borderId="0" xfId="1" applyFont="1" applyFill="1" applyAlignment="1" applyProtection="1">
      <alignment vertical="center"/>
    </xf>
    <xf numFmtId="0" fontId="7" fillId="2" borderId="18" xfId="2" applyNumberFormat="1" applyFont="1" applyFill="1" applyBorder="1" applyAlignment="1" applyProtection="1">
      <alignment horizontal="center"/>
      <protection locked="0"/>
    </xf>
    <xf numFmtId="0" fontId="7" fillId="7" borderId="23" xfId="2" applyNumberFormat="1" applyFont="1" applyFill="1" applyBorder="1" applyAlignment="1" applyProtection="1">
      <alignment horizontal="center"/>
      <protection locked="0"/>
    </xf>
    <xf numFmtId="0" fontId="7" fillId="8" borderId="24" xfId="2" applyNumberFormat="1" applyFont="1" applyFill="1" applyBorder="1" applyAlignment="1" applyProtection="1">
      <alignment horizontal="center"/>
      <protection locked="0"/>
    </xf>
    <xf numFmtId="0" fontId="7" fillId="8" borderId="25" xfId="2" applyNumberFormat="1" applyFont="1" applyFill="1" applyBorder="1" applyAlignment="1" applyProtection="1">
      <alignment horizontal="center"/>
      <protection locked="0"/>
    </xf>
    <xf numFmtId="0" fontId="8" fillId="2" borderId="3" xfId="1" applyFont="1" applyFill="1" applyBorder="1" applyProtection="1">
      <alignment vertical="center"/>
    </xf>
    <xf numFmtId="0" fontId="5" fillId="2" borderId="1" xfId="1" applyFont="1" applyFill="1" applyBorder="1" applyProtection="1">
      <alignment vertical="center"/>
    </xf>
    <xf numFmtId="49" fontId="19" fillId="3" borderId="0" xfId="2" applyNumberFormat="1" applyFont="1" applyFill="1" applyBorder="1" applyProtection="1"/>
    <xf numFmtId="0" fontId="7" fillId="3" borderId="0" xfId="2" applyFont="1" applyFill="1" applyBorder="1" applyProtection="1"/>
    <xf numFmtId="0" fontId="9" fillId="3" borderId="26" xfId="3" applyFont="1" applyFill="1" applyBorder="1" applyProtection="1">
      <alignment vertical="center"/>
    </xf>
    <xf numFmtId="0" fontId="9" fillId="3" borderId="26" xfId="3" applyFont="1" applyFill="1" applyBorder="1" applyAlignment="1" applyProtection="1">
      <alignment vertical="center"/>
    </xf>
    <xf numFmtId="0" fontId="9" fillId="3" borderId="26" xfId="3" applyFont="1" applyFill="1" applyBorder="1" applyAlignment="1" applyProtection="1">
      <alignment horizontal="right" vertical="center"/>
    </xf>
    <xf numFmtId="0" fontId="9" fillId="3" borderId="0" xfId="3" applyFont="1" applyFill="1" applyBorder="1" applyAlignment="1" applyProtection="1">
      <alignment vertical="center"/>
    </xf>
    <xf numFmtId="0" fontId="9" fillId="3" borderId="0" xfId="3" applyFont="1" applyFill="1" applyProtection="1">
      <alignment vertical="center"/>
    </xf>
    <xf numFmtId="0" fontId="7" fillId="3" borderId="0" xfId="3" applyFont="1" applyFill="1" applyBorder="1" applyAlignment="1" applyProtection="1">
      <alignment vertical="center"/>
    </xf>
    <xf numFmtId="0" fontId="7" fillId="9" borderId="4" xfId="3" applyFont="1" applyFill="1" applyBorder="1" applyAlignment="1" applyProtection="1">
      <alignment vertical="center"/>
    </xf>
    <xf numFmtId="0" fontId="7" fillId="7" borderId="4" xfId="3" applyFont="1" applyFill="1" applyBorder="1" applyAlignment="1" applyProtection="1">
      <alignment vertical="center"/>
    </xf>
    <xf numFmtId="0" fontId="7" fillId="3" borderId="0" xfId="3" applyFont="1" applyFill="1" applyBorder="1" applyAlignment="1" applyProtection="1">
      <alignment horizontal="left" vertical="center" indent="1"/>
    </xf>
    <xf numFmtId="0" fontId="13" fillId="3" borderId="0" xfId="3" applyFont="1" applyFill="1" applyBorder="1" applyAlignment="1" applyProtection="1">
      <alignment horizontal="left" vertical="center" indent="2"/>
    </xf>
    <xf numFmtId="0" fontId="7" fillId="3" borderId="0" xfId="3" applyFont="1" applyFill="1" applyBorder="1" applyAlignment="1" applyProtection="1">
      <alignment horizontal="left" vertical="center" indent="2"/>
    </xf>
    <xf numFmtId="177" fontId="7" fillId="3" borderId="7" xfId="3" applyNumberFormat="1" applyFont="1" applyFill="1" applyBorder="1" applyAlignment="1" applyProtection="1">
      <alignment horizontal="center" vertical="center"/>
    </xf>
    <xf numFmtId="0" fontId="7" fillId="3" borderId="28" xfId="3" applyFont="1" applyFill="1" applyBorder="1" applyAlignment="1" applyProtection="1">
      <alignment horizontal="center" vertical="center"/>
    </xf>
    <xf numFmtId="0" fontId="7" fillId="3" borderId="29" xfId="3" applyFont="1" applyFill="1" applyBorder="1" applyProtection="1">
      <alignment vertical="center"/>
    </xf>
    <xf numFmtId="0" fontId="7" fillId="9" borderId="30" xfId="3" applyNumberFormat="1" applyFont="1" applyFill="1" applyBorder="1" applyAlignment="1" applyProtection="1">
      <alignment horizontal="center" vertical="center"/>
      <protection locked="0"/>
    </xf>
    <xf numFmtId="0" fontId="7" fillId="3" borderId="29" xfId="4" applyNumberFormat="1" applyFont="1" applyFill="1" applyBorder="1" applyAlignment="1" applyProtection="1"/>
    <xf numFmtId="0" fontId="7" fillId="3" borderId="31" xfId="3" applyFont="1" applyFill="1" applyBorder="1" applyProtection="1">
      <alignment vertical="center"/>
    </xf>
    <xf numFmtId="0" fontId="7" fillId="3" borderId="32" xfId="3" applyFont="1" applyFill="1" applyBorder="1" applyProtection="1">
      <alignment vertical="center"/>
    </xf>
    <xf numFmtId="178" fontId="7" fillId="3" borderId="7" xfId="3" applyNumberFormat="1" applyFont="1" applyFill="1" applyBorder="1" applyAlignment="1" applyProtection="1">
      <alignment horizontal="center" vertical="center"/>
    </xf>
    <xf numFmtId="0" fontId="7" fillId="7" borderId="33" xfId="3" applyFont="1" applyFill="1" applyBorder="1" applyAlignment="1" applyProtection="1">
      <alignment horizontal="center" vertical="center"/>
      <protection locked="0"/>
    </xf>
    <xf numFmtId="0" fontId="7" fillId="9" borderId="4" xfId="3" applyFont="1" applyFill="1" applyBorder="1" applyProtection="1">
      <alignment vertical="center"/>
      <protection locked="0"/>
    </xf>
    <xf numFmtId="0" fontId="7" fillId="9" borderId="4" xfId="3" applyFont="1" applyFill="1" applyBorder="1" applyAlignment="1" applyProtection="1">
      <alignment horizontal="center" vertical="center"/>
      <protection locked="0"/>
    </xf>
    <xf numFmtId="0" fontId="7" fillId="9" borderId="4" xfId="4" applyNumberFormat="1" applyFont="1" applyFill="1" applyBorder="1" applyAlignment="1" applyProtection="1">
      <protection locked="0"/>
    </xf>
    <xf numFmtId="0" fontId="7" fillId="9" borderId="27" xfId="3" applyFont="1" applyFill="1" applyBorder="1" applyAlignment="1" applyProtection="1">
      <alignment horizontal="center" vertical="center"/>
      <protection locked="0"/>
    </xf>
    <xf numFmtId="0" fontId="7" fillId="9" borderId="27" xfId="3" applyNumberFormat="1" applyFont="1" applyFill="1" applyBorder="1" applyAlignment="1" applyProtection="1">
      <alignment horizontal="center" vertical="center"/>
      <protection locked="0"/>
    </xf>
    <xf numFmtId="0" fontId="7" fillId="9" borderId="27" xfId="3" applyFont="1" applyFill="1" applyBorder="1" applyProtection="1">
      <alignment vertical="center"/>
      <protection locked="0"/>
    </xf>
    <xf numFmtId="0" fontId="7" fillId="9" borderId="18" xfId="3" applyFont="1" applyFill="1" applyBorder="1" applyProtection="1">
      <alignment vertical="center"/>
      <protection locked="0"/>
    </xf>
    <xf numFmtId="0" fontId="13" fillId="3" borderId="0" xfId="3" applyFont="1" applyFill="1" applyBorder="1" applyAlignment="1" applyProtection="1">
      <alignment horizontal="left" vertical="center" indent="1"/>
    </xf>
    <xf numFmtId="0" fontId="7" fillId="7" borderId="33" xfId="3" applyFont="1" applyFill="1" applyBorder="1" applyAlignment="1" applyProtection="1">
      <alignment horizontal="center" vertical="center" shrinkToFit="1"/>
      <protection locked="0"/>
    </xf>
    <xf numFmtId="0" fontId="7" fillId="9" borderId="4" xfId="3" applyFont="1" applyFill="1" applyBorder="1" applyAlignment="1" applyProtection="1">
      <alignment vertical="center"/>
      <protection locked="0"/>
    </xf>
    <xf numFmtId="0" fontId="7" fillId="9" borderId="27" xfId="3" applyNumberFormat="1" applyFont="1" applyFill="1" applyBorder="1" applyProtection="1">
      <alignment vertical="center"/>
      <protection locked="0"/>
    </xf>
    <xf numFmtId="0" fontId="15" fillId="3" borderId="0" xfId="3" applyFont="1" applyFill="1" applyBorder="1" applyAlignment="1" applyProtection="1">
      <alignment horizontal="left" vertical="center" indent="1"/>
    </xf>
    <xf numFmtId="0" fontId="7" fillId="3" borderId="0" xfId="3" applyFont="1" applyFill="1" applyAlignment="1" applyProtection="1">
      <alignment horizontal="left" indent="1"/>
    </xf>
    <xf numFmtId="0" fontId="7" fillId="3" borderId="0" xfId="3" applyFont="1" applyFill="1" applyAlignment="1" applyProtection="1">
      <alignment horizontal="right" vertical="center"/>
      <protection locked="0"/>
    </xf>
    <xf numFmtId="0" fontId="7" fillId="3" borderId="0" xfId="3" applyFont="1" applyFill="1" applyProtection="1">
      <alignment vertical="center"/>
      <protection locked="0"/>
    </xf>
    <xf numFmtId="0" fontId="7" fillId="7" borderId="34" xfId="3" applyFont="1" applyFill="1" applyBorder="1" applyAlignment="1" applyProtection="1">
      <alignment horizontal="center" vertical="center"/>
      <protection locked="0"/>
    </xf>
    <xf numFmtId="0" fontId="7" fillId="9" borderId="24" xfId="3" applyFont="1" applyFill="1" applyBorder="1" applyProtection="1">
      <alignment vertical="center"/>
      <protection locked="0"/>
    </xf>
    <xf numFmtId="0" fontId="7" fillId="9" borderId="24" xfId="3" applyFont="1" applyFill="1" applyBorder="1" applyAlignment="1" applyProtection="1">
      <alignment horizontal="center" vertical="center"/>
      <protection locked="0"/>
    </xf>
    <xf numFmtId="0" fontId="7" fillId="9" borderId="24" xfId="3" applyFont="1" applyFill="1" applyBorder="1" applyAlignment="1" applyProtection="1">
      <alignment vertical="center"/>
      <protection locked="0"/>
    </xf>
    <xf numFmtId="0" fontId="7" fillId="9" borderId="35" xfId="3" applyFont="1" applyFill="1" applyBorder="1" applyAlignment="1" applyProtection="1">
      <alignment horizontal="center" vertical="center"/>
      <protection locked="0"/>
    </xf>
    <xf numFmtId="0" fontId="7" fillId="9" borderId="35" xfId="3" applyNumberFormat="1" applyFont="1" applyFill="1" applyBorder="1" applyProtection="1">
      <alignment vertical="center"/>
      <protection locked="0"/>
    </xf>
    <xf numFmtId="0" fontId="7" fillId="9" borderId="35" xfId="3" applyFont="1" applyFill="1" applyBorder="1" applyProtection="1">
      <alignment vertical="center"/>
      <protection locked="0"/>
    </xf>
    <xf numFmtId="0" fontId="7" fillId="9" borderId="25" xfId="3" applyFont="1" applyFill="1" applyBorder="1" applyProtection="1">
      <alignment vertical="center"/>
      <protection locked="0"/>
    </xf>
    <xf numFmtId="0" fontId="7" fillId="0" borderId="0" xfId="5" applyFont="1" applyFill="1" applyAlignment="1" applyProtection="1">
      <alignment horizontal="center"/>
    </xf>
    <xf numFmtId="0" fontId="7" fillId="0" borderId="0" xfId="5" applyFont="1" applyFill="1" applyAlignment="1" applyProtection="1">
      <alignment horizontal="center" wrapText="1"/>
    </xf>
    <xf numFmtId="0" fontId="7" fillId="0" borderId="0" xfId="5" applyFont="1" applyFill="1" applyProtection="1"/>
    <xf numFmtId="49" fontId="19" fillId="2" borderId="1" xfId="6" applyNumberFormat="1" applyFont="1" applyFill="1" applyBorder="1" applyAlignment="1">
      <alignment vertical="center"/>
    </xf>
    <xf numFmtId="0" fontId="7" fillId="2" borderId="2" xfId="6" applyFont="1" applyFill="1" applyBorder="1"/>
    <xf numFmtId="0" fontId="7" fillId="2" borderId="2" xfId="6" applyFont="1" applyFill="1" applyBorder="1" applyAlignment="1"/>
    <xf numFmtId="0" fontId="7" fillId="2" borderId="3" xfId="6" applyFont="1" applyFill="1" applyBorder="1"/>
    <xf numFmtId="0" fontId="7" fillId="0" borderId="37" xfId="6" applyFont="1" applyFill="1" applyBorder="1"/>
    <xf numFmtId="176" fontId="7" fillId="0" borderId="37" xfId="6" applyNumberFormat="1" applyFont="1" applyFill="1" applyBorder="1" applyProtection="1"/>
    <xf numFmtId="0" fontId="7" fillId="0" borderId="0" xfId="6" applyFont="1" applyBorder="1"/>
    <xf numFmtId="49" fontId="25" fillId="3" borderId="38" xfId="6" applyNumberFormat="1" applyFont="1" applyFill="1" applyBorder="1" applyAlignment="1">
      <alignment horizontal="center"/>
    </xf>
    <xf numFmtId="0" fontId="25" fillId="3" borderId="0" xfId="6" applyFont="1" applyFill="1" applyBorder="1"/>
    <xf numFmtId="0" fontId="7" fillId="3" borderId="0" xfId="6" applyFont="1" applyFill="1" applyBorder="1"/>
    <xf numFmtId="49" fontId="25" fillId="3" borderId="38" xfId="6" applyNumberFormat="1" applyFont="1" applyFill="1" applyBorder="1" applyAlignment="1">
      <alignment horizontal="right"/>
    </xf>
    <xf numFmtId="0" fontId="7" fillId="3" borderId="39" xfId="6" applyFont="1" applyFill="1" applyBorder="1"/>
    <xf numFmtId="0" fontId="7" fillId="0" borderId="0" xfId="6" applyFont="1"/>
    <xf numFmtId="49" fontId="7" fillId="3" borderId="38" xfId="6" applyNumberFormat="1" applyFont="1" applyFill="1" applyBorder="1" applyAlignment="1">
      <alignment horizontal="center"/>
    </xf>
    <xf numFmtId="0" fontId="9" fillId="7" borderId="40" xfId="6" applyNumberFormat="1" applyFont="1" applyFill="1" applyBorder="1" applyAlignment="1" applyProtection="1">
      <alignment horizontal="center"/>
      <protection locked="0"/>
    </xf>
    <xf numFmtId="0" fontId="7" fillId="3" borderId="41" xfId="6" applyFont="1" applyFill="1" applyBorder="1" applyAlignment="1"/>
    <xf numFmtId="0" fontId="7" fillId="3" borderId="41" xfId="6" applyFont="1" applyFill="1" applyBorder="1"/>
    <xf numFmtId="0" fontId="9" fillId="7" borderId="42" xfId="6" applyFont="1" applyFill="1" applyBorder="1" applyAlignment="1" applyProtection="1">
      <alignment horizontal="center"/>
      <protection locked="0"/>
    </xf>
    <xf numFmtId="0" fontId="9" fillId="8" borderId="42" xfId="6" applyFont="1" applyFill="1" applyBorder="1" applyProtection="1">
      <protection locked="0"/>
    </xf>
    <xf numFmtId="0" fontId="9" fillId="10" borderId="43" xfId="6" applyFont="1" applyFill="1" applyBorder="1" applyAlignment="1" applyProtection="1">
      <alignment shrinkToFit="1"/>
      <protection locked="0"/>
    </xf>
    <xf numFmtId="0" fontId="9" fillId="8" borderId="44" xfId="6" applyFont="1" applyFill="1" applyBorder="1" applyProtection="1">
      <protection locked="0"/>
    </xf>
    <xf numFmtId="0" fontId="9" fillId="7" borderId="40" xfId="6" applyFont="1" applyFill="1" applyBorder="1" applyAlignment="1" applyProtection="1">
      <alignment horizontal="center"/>
      <protection locked="0"/>
    </xf>
    <xf numFmtId="0" fontId="7" fillId="3" borderId="45" xfId="6" applyFont="1" applyFill="1" applyBorder="1"/>
    <xf numFmtId="0" fontId="9" fillId="8" borderId="40" xfId="6" applyFont="1" applyFill="1" applyBorder="1" applyProtection="1">
      <protection locked="0"/>
    </xf>
    <xf numFmtId="0" fontId="7" fillId="3" borderId="0" xfId="6" applyFont="1" applyFill="1" applyBorder="1" applyAlignment="1">
      <alignment horizontal="center" shrinkToFit="1"/>
    </xf>
    <xf numFmtId="0" fontId="9" fillId="10" borderId="46" xfId="6" applyFont="1" applyFill="1" applyBorder="1" applyAlignment="1" applyProtection="1">
      <alignment shrinkToFit="1"/>
      <protection locked="0"/>
    </xf>
    <xf numFmtId="0" fontId="9" fillId="7" borderId="47" xfId="6" applyFont="1" applyFill="1" applyBorder="1" applyProtection="1">
      <protection locked="0"/>
    </xf>
    <xf numFmtId="0" fontId="7" fillId="3" borderId="48" xfId="6" applyFont="1" applyFill="1" applyBorder="1"/>
    <xf numFmtId="0" fontId="7" fillId="3" borderId="0" xfId="6" applyFont="1" applyFill="1" applyBorder="1" applyAlignment="1">
      <alignment horizontal="left" indent="1"/>
    </xf>
    <xf numFmtId="179" fontId="9" fillId="10" borderId="47" xfId="6" applyNumberFormat="1" applyFont="1" applyFill="1" applyBorder="1" applyProtection="1">
      <protection locked="0"/>
    </xf>
    <xf numFmtId="0" fontId="9" fillId="7" borderId="58" xfId="6" applyFont="1" applyFill="1" applyBorder="1" applyAlignment="1" applyProtection="1">
      <alignment horizontal="center" shrinkToFit="1"/>
      <protection locked="0"/>
    </xf>
    <xf numFmtId="0" fontId="9" fillId="7" borderId="59" xfId="6" applyFont="1" applyFill="1" applyBorder="1" applyAlignment="1" applyProtection="1">
      <alignment horizontal="center" shrinkToFit="1"/>
      <protection locked="0"/>
    </xf>
    <xf numFmtId="0" fontId="9" fillId="7" borderId="60" xfId="6" applyFont="1" applyFill="1" applyBorder="1" applyAlignment="1" applyProtection="1">
      <alignment horizontal="center" shrinkToFit="1"/>
      <protection locked="0"/>
    </xf>
    <xf numFmtId="0" fontId="9" fillId="7" borderId="61" xfId="6" applyFont="1" applyFill="1" applyBorder="1" applyProtection="1">
      <protection locked="0"/>
    </xf>
    <xf numFmtId="0" fontId="7" fillId="0" borderId="62" xfId="6" applyFont="1" applyFill="1" applyBorder="1" applyAlignment="1">
      <alignment horizontal="center" shrinkToFit="1"/>
    </xf>
    <xf numFmtId="0" fontId="7" fillId="0" borderId="63" xfId="6" applyFont="1" applyFill="1" applyBorder="1" applyAlignment="1">
      <alignment horizontal="center" shrinkToFit="1"/>
    </xf>
    <xf numFmtId="0" fontId="7" fillId="0" borderId="64" xfId="6" applyFont="1" applyFill="1" applyBorder="1" applyAlignment="1">
      <alignment horizontal="center" shrinkToFit="1"/>
    </xf>
    <xf numFmtId="0" fontId="9" fillId="7" borderId="42" xfId="6" applyFont="1" applyFill="1" applyBorder="1" applyProtection="1">
      <protection locked="0"/>
    </xf>
    <xf numFmtId="0" fontId="9" fillId="8" borderId="66" xfId="6" applyFont="1" applyFill="1" applyBorder="1" applyProtection="1">
      <protection locked="0"/>
    </xf>
    <xf numFmtId="0" fontId="9" fillId="8" borderId="67" xfId="6" applyFont="1" applyFill="1" applyBorder="1" applyProtection="1">
      <protection locked="0"/>
    </xf>
    <xf numFmtId="0" fontId="9" fillId="8" borderId="68" xfId="6" applyFont="1" applyFill="1" applyBorder="1" applyProtection="1">
      <protection locked="0"/>
    </xf>
    <xf numFmtId="180" fontId="9" fillId="7" borderId="42" xfId="6" applyNumberFormat="1" applyFont="1" applyFill="1" applyBorder="1" applyProtection="1">
      <protection locked="0"/>
    </xf>
    <xf numFmtId="0" fontId="26" fillId="3" borderId="0" xfId="6" applyFont="1" applyFill="1" applyBorder="1"/>
    <xf numFmtId="180" fontId="9" fillId="7" borderId="72" xfId="6" applyNumberFormat="1" applyFont="1" applyFill="1" applyBorder="1" applyProtection="1">
      <protection locked="0"/>
    </xf>
    <xf numFmtId="0" fontId="7" fillId="3" borderId="73" xfId="6" applyFont="1" applyFill="1" applyBorder="1"/>
    <xf numFmtId="0" fontId="7" fillId="3" borderId="52" xfId="6" applyFont="1" applyFill="1" applyBorder="1" applyAlignment="1">
      <alignment horizontal="centerContinuous"/>
    </xf>
    <xf numFmtId="0" fontId="7" fillId="3" borderId="53" xfId="6" applyFont="1" applyFill="1" applyBorder="1" applyAlignment="1">
      <alignment horizontal="centerContinuous"/>
    </xf>
    <xf numFmtId="0" fontId="7" fillId="3" borderId="74" xfId="6" applyFont="1" applyFill="1" applyBorder="1" applyAlignment="1">
      <alignment shrinkToFit="1"/>
    </xf>
    <xf numFmtId="180" fontId="9" fillId="7" borderId="47" xfId="6" applyNumberFormat="1" applyFont="1" applyFill="1" applyBorder="1" applyProtection="1">
      <protection locked="0"/>
    </xf>
    <xf numFmtId="0" fontId="7" fillId="3" borderId="76" xfId="6" applyFont="1" applyFill="1" applyBorder="1" applyAlignment="1">
      <alignment horizontal="center" shrinkToFit="1"/>
    </xf>
    <xf numFmtId="0" fontId="7" fillId="3" borderId="77" xfId="6" applyFont="1" applyFill="1" applyBorder="1" applyAlignment="1">
      <alignment horizontal="center" shrinkToFit="1"/>
    </xf>
    <xf numFmtId="181" fontId="7" fillId="3" borderId="77" xfId="6" applyNumberFormat="1" applyFont="1" applyFill="1" applyBorder="1" applyAlignment="1">
      <alignment horizontal="center" shrinkToFit="1"/>
    </xf>
    <xf numFmtId="0" fontId="7" fillId="3" borderId="78" xfId="6" applyFont="1" applyFill="1" applyBorder="1" applyAlignment="1">
      <alignment shrinkToFit="1"/>
    </xf>
    <xf numFmtId="0" fontId="9" fillId="4" borderId="80" xfId="6" applyFont="1" applyFill="1" applyBorder="1" applyAlignment="1" applyProtection="1">
      <alignment horizontal="center"/>
      <protection locked="0"/>
    </xf>
    <xf numFmtId="0" fontId="9" fillId="4" borderId="81" xfId="6" applyFont="1" applyFill="1" applyBorder="1" applyAlignment="1" applyProtection="1">
      <alignment horizontal="center"/>
      <protection locked="0"/>
    </xf>
    <xf numFmtId="0" fontId="9" fillId="4" borderId="82" xfId="6" applyFont="1" applyFill="1" applyBorder="1" applyAlignment="1" applyProtection="1">
      <alignment horizontal="center" shrinkToFit="1"/>
      <protection locked="0"/>
    </xf>
    <xf numFmtId="0" fontId="9" fillId="4" borderId="83" xfId="6" applyFont="1" applyFill="1" applyBorder="1" applyAlignment="1" applyProtection="1">
      <alignment horizontal="center"/>
      <protection locked="0"/>
    </xf>
    <xf numFmtId="0" fontId="9" fillId="8" borderId="84" xfId="6" applyFont="1" applyFill="1" applyBorder="1" applyProtection="1">
      <protection locked="0"/>
    </xf>
    <xf numFmtId="0" fontId="9" fillId="8" borderId="81" xfId="6" applyFont="1" applyFill="1" applyBorder="1" applyProtection="1">
      <protection locked="0"/>
    </xf>
    <xf numFmtId="0" fontId="9" fillId="8" borderId="82" xfId="6" applyFont="1" applyFill="1" applyBorder="1" applyProtection="1">
      <protection locked="0"/>
    </xf>
    <xf numFmtId="0" fontId="9" fillId="8" borderId="83" xfId="6" applyFont="1" applyFill="1" applyBorder="1" applyAlignment="1" applyProtection="1">
      <alignment shrinkToFit="1"/>
      <protection locked="0"/>
    </xf>
    <xf numFmtId="179" fontId="9" fillId="7" borderId="42" xfId="6" applyNumberFormat="1" applyFont="1" applyFill="1" applyBorder="1" applyProtection="1">
      <protection locked="0"/>
    </xf>
    <xf numFmtId="0" fontId="9" fillId="4" borderId="87" xfId="6" applyFont="1" applyFill="1" applyBorder="1" applyAlignment="1" applyProtection="1">
      <alignment horizontal="center"/>
      <protection locked="0"/>
    </xf>
    <xf numFmtId="0" fontId="9" fillId="4" borderId="88" xfId="6" applyFont="1" applyFill="1" applyBorder="1" applyAlignment="1" applyProtection="1">
      <alignment horizontal="center"/>
      <protection locked="0"/>
    </xf>
    <xf numFmtId="0" fontId="9" fillId="4" borderId="89" xfId="6" applyFont="1" applyFill="1" applyBorder="1" applyAlignment="1" applyProtection="1">
      <alignment horizontal="center" shrinkToFit="1"/>
      <protection locked="0"/>
    </xf>
    <xf numFmtId="0" fontId="9" fillId="4" borderId="90" xfId="6" applyFont="1" applyFill="1" applyBorder="1" applyAlignment="1" applyProtection="1">
      <alignment horizontal="center"/>
      <protection locked="0"/>
    </xf>
    <xf numFmtId="0" fontId="9" fillId="8" borderId="91" xfId="6" applyFont="1" applyFill="1" applyBorder="1" applyProtection="1">
      <protection locked="0"/>
    </xf>
    <xf numFmtId="0" fontId="9" fillId="8" borderId="88" xfId="6" applyFont="1" applyFill="1" applyBorder="1" applyProtection="1">
      <protection locked="0"/>
    </xf>
    <xf numFmtId="0" fontId="9" fillId="8" borderId="89" xfId="6" applyFont="1" applyFill="1" applyBorder="1" applyProtection="1">
      <protection locked="0"/>
    </xf>
    <xf numFmtId="0" fontId="9" fillId="8" borderId="90" xfId="6" applyFont="1" applyFill="1" applyBorder="1" applyAlignment="1" applyProtection="1">
      <alignment shrinkToFit="1"/>
      <protection locked="0"/>
    </xf>
    <xf numFmtId="179" fontId="9" fillId="7" borderId="47" xfId="6" applyNumberFormat="1" applyFont="1" applyFill="1" applyBorder="1" applyProtection="1">
      <protection locked="0"/>
    </xf>
    <xf numFmtId="0" fontId="7" fillId="3" borderId="0" xfId="6" applyFont="1" applyFill="1" applyBorder="1" applyAlignment="1">
      <alignment horizontal="center" wrapText="1" shrinkToFit="1"/>
    </xf>
    <xf numFmtId="0" fontId="9" fillId="7" borderId="42" xfId="6" applyNumberFormat="1" applyFont="1" applyFill="1" applyBorder="1" applyProtection="1">
      <protection locked="0"/>
    </xf>
    <xf numFmtId="0" fontId="7" fillId="3" borderId="41" xfId="6" applyFont="1" applyFill="1" applyBorder="1" applyAlignment="1">
      <alignment horizontal="left" indent="1"/>
    </xf>
    <xf numFmtId="0" fontId="9" fillId="7" borderId="40" xfId="6" applyNumberFormat="1" applyFont="1" applyFill="1" applyBorder="1" applyProtection="1">
      <protection locked="0"/>
    </xf>
    <xf numFmtId="0" fontId="7" fillId="3" borderId="94" xfId="6" applyFont="1" applyFill="1" applyBorder="1" applyAlignment="1">
      <alignment horizontal="right"/>
    </xf>
    <xf numFmtId="2" fontId="7" fillId="3" borderId="0" xfId="6" applyNumberFormat="1" applyFont="1" applyFill="1" applyBorder="1" applyAlignment="1">
      <alignment horizontal="center"/>
    </xf>
    <xf numFmtId="0" fontId="7" fillId="3" borderId="0" xfId="6" applyFont="1" applyFill="1" applyBorder="1" applyAlignment="1">
      <alignment horizontal="center"/>
    </xf>
    <xf numFmtId="2" fontId="9" fillId="7" borderId="42" xfId="6" applyNumberFormat="1" applyFont="1" applyFill="1" applyBorder="1" applyProtection="1">
      <protection locked="0"/>
    </xf>
    <xf numFmtId="0" fontId="9" fillId="4" borderId="95" xfId="6" applyFont="1" applyFill="1" applyBorder="1" applyAlignment="1" applyProtection="1">
      <alignment horizontal="center"/>
      <protection locked="0"/>
    </xf>
    <xf numFmtId="0" fontId="9" fillId="4" borderId="96" xfId="6" applyFont="1" applyFill="1" applyBorder="1" applyAlignment="1" applyProtection="1">
      <alignment horizontal="center"/>
      <protection locked="0"/>
    </xf>
    <xf numFmtId="0" fontId="9" fillId="4" borderId="97" xfId="6" applyFont="1" applyFill="1" applyBorder="1" applyAlignment="1" applyProtection="1">
      <alignment horizontal="center" shrinkToFit="1"/>
      <protection locked="0"/>
    </xf>
    <xf numFmtId="0" fontId="9" fillId="4" borderId="98" xfId="6" applyFont="1" applyFill="1" applyBorder="1" applyAlignment="1" applyProtection="1">
      <alignment horizontal="center"/>
      <protection locked="0"/>
    </xf>
    <xf numFmtId="0" fontId="9" fillId="8" borderId="99" xfId="6" applyFont="1" applyFill="1" applyBorder="1" applyProtection="1">
      <protection locked="0"/>
    </xf>
    <xf numFmtId="0" fontId="9" fillId="8" borderId="96" xfId="6" applyFont="1" applyFill="1" applyBorder="1" applyProtection="1">
      <protection locked="0"/>
    </xf>
    <xf numFmtId="0" fontId="9" fillId="8" borderId="97" xfId="6" applyFont="1" applyFill="1" applyBorder="1" applyProtection="1">
      <protection locked="0"/>
    </xf>
    <xf numFmtId="0" fontId="9" fillId="8" borderId="98" xfId="6" applyFont="1" applyFill="1" applyBorder="1" applyAlignment="1" applyProtection="1">
      <alignment shrinkToFit="1"/>
      <protection locked="0"/>
    </xf>
    <xf numFmtId="2" fontId="9" fillId="7" borderId="47" xfId="6" applyNumberFormat="1" applyFont="1" applyFill="1" applyBorder="1" applyProtection="1">
      <protection locked="0"/>
    </xf>
    <xf numFmtId="0" fontId="25" fillId="3" borderId="0" xfId="6" applyFont="1" applyFill="1" applyBorder="1" applyAlignment="1"/>
    <xf numFmtId="49" fontId="26" fillId="3" borderId="0" xfId="6" applyNumberFormat="1" applyFont="1" applyFill="1" applyBorder="1" applyAlignment="1">
      <alignment horizontal="right"/>
    </xf>
    <xf numFmtId="0" fontId="26" fillId="3" borderId="0" xfId="6" applyFont="1" applyFill="1" applyBorder="1" applyAlignment="1">
      <alignment shrinkToFit="1"/>
    </xf>
    <xf numFmtId="0" fontId="9" fillId="10" borderId="42" xfId="6" applyNumberFormat="1" applyFont="1" applyFill="1" applyBorder="1" applyProtection="1">
      <protection locked="0"/>
    </xf>
    <xf numFmtId="0" fontId="9" fillId="8" borderId="40" xfId="6" applyNumberFormat="1" applyFont="1" applyFill="1" applyBorder="1" applyProtection="1">
      <protection locked="0"/>
    </xf>
    <xf numFmtId="0" fontId="27" fillId="3" borderId="0" xfId="6" applyFont="1" applyFill="1" applyBorder="1" applyAlignment="1">
      <alignment shrinkToFit="1"/>
    </xf>
    <xf numFmtId="0" fontId="7" fillId="3" borderId="0" xfId="6" applyFont="1" applyFill="1" applyBorder="1" applyAlignment="1">
      <alignment shrinkToFit="1"/>
    </xf>
    <xf numFmtId="0" fontId="7" fillId="3" borderId="41" xfId="6" applyFont="1" applyFill="1" applyBorder="1" applyAlignment="1">
      <alignment shrinkToFit="1"/>
    </xf>
    <xf numFmtId="179" fontId="9" fillId="7" borderId="43" xfId="6" applyNumberFormat="1" applyFont="1" applyFill="1" applyBorder="1" applyProtection="1">
      <protection locked="0"/>
    </xf>
    <xf numFmtId="179" fontId="9" fillId="7" borderId="100" xfId="6" applyNumberFormat="1" applyFont="1" applyFill="1" applyBorder="1" applyProtection="1">
      <protection locked="0"/>
    </xf>
    <xf numFmtId="0" fontId="7" fillId="3" borderId="0" xfId="6" applyFont="1" applyFill="1" applyBorder="1" applyAlignment="1"/>
    <xf numFmtId="0" fontId="7" fillId="3" borderId="0" xfId="6" applyFont="1" applyFill="1" applyBorder="1" applyAlignment="1">
      <alignment horizontal="right" shrinkToFit="1"/>
    </xf>
    <xf numFmtId="0" fontId="7" fillId="3" borderId="48" xfId="6" applyFont="1" applyFill="1" applyBorder="1" applyAlignment="1">
      <alignment horizontal="right"/>
    </xf>
    <xf numFmtId="179" fontId="9" fillId="7" borderId="40" xfId="6" applyNumberFormat="1" applyFont="1" applyFill="1" applyBorder="1" applyProtection="1">
      <protection locked="0"/>
    </xf>
    <xf numFmtId="182" fontId="7" fillId="3" borderId="101" xfId="6" applyNumberFormat="1" applyFont="1" applyFill="1" applyBorder="1" applyAlignment="1">
      <alignment horizontal="center" shrinkToFit="1"/>
    </xf>
    <xf numFmtId="182" fontId="7" fillId="3" borderId="102" xfId="6" applyNumberFormat="1" applyFont="1" applyFill="1" applyBorder="1" applyAlignment="1">
      <alignment horizontal="center" shrinkToFit="1"/>
    </xf>
    <xf numFmtId="182" fontId="7" fillId="3" borderId="103" xfId="6" applyNumberFormat="1" applyFont="1" applyFill="1" applyBorder="1" applyAlignment="1">
      <alignment horizontal="center" shrinkToFit="1"/>
    </xf>
    <xf numFmtId="182" fontId="7" fillId="3" borderId="104" xfId="6" applyNumberFormat="1" applyFont="1" applyFill="1" applyBorder="1" applyAlignment="1">
      <alignment horizontal="center" shrinkToFit="1"/>
    </xf>
    <xf numFmtId="179" fontId="9" fillId="7" borderId="105" xfId="6" applyNumberFormat="1" applyFont="1" applyFill="1" applyBorder="1" applyAlignment="1" applyProtection="1">
      <alignment horizontal="right" shrinkToFit="1"/>
      <protection locked="0"/>
    </xf>
    <xf numFmtId="179" fontId="9" fillId="7" borderId="106" xfId="6" applyNumberFormat="1" applyFont="1" applyFill="1" applyBorder="1" applyAlignment="1" applyProtection="1">
      <alignment horizontal="right" shrinkToFit="1"/>
      <protection locked="0"/>
    </xf>
    <xf numFmtId="179" fontId="9" fillId="7" borderId="107" xfId="6" applyNumberFormat="1" applyFont="1" applyFill="1" applyBorder="1" applyAlignment="1" applyProtection="1">
      <alignment shrinkToFit="1"/>
      <protection locked="0"/>
    </xf>
    <xf numFmtId="179" fontId="9" fillId="7" borderId="108" xfId="6" applyNumberFormat="1" applyFont="1" applyFill="1" applyBorder="1" applyAlignment="1" applyProtection="1">
      <alignment horizontal="right" shrinkToFit="1"/>
      <protection locked="0"/>
    </xf>
    <xf numFmtId="179" fontId="9" fillId="7" borderId="36" xfId="6" applyNumberFormat="1" applyFont="1" applyFill="1" applyBorder="1" applyAlignment="1" applyProtection="1">
      <alignment horizontal="right" shrinkToFit="1"/>
      <protection locked="0"/>
    </xf>
    <xf numFmtId="179" fontId="9" fillId="7" borderId="109" xfId="6" applyNumberFormat="1" applyFont="1" applyFill="1" applyBorder="1" applyAlignment="1" applyProtection="1">
      <alignment shrinkToFit="1"/>
      <protection locked="0"/>
    </xf>
    <xf numFmtId="0" fontId="7" fillId="3" borderId="48" xfId="6" applyFont="1" applyFill="1" applyBorder="1" applyAlignment="1">
      <alignment shrinkToFit="1"/>
    </xf>
    <xf numFmtId="179" fontId="9" fillId="7" borderId="110" xfId="6" applyNumberFormat="1" applyFont="1" applyFill="1" applyBorder="1" applyAlignment="1" applyProtection="1">
      <alignment horizontal="right" shrinkToFit="1"/>
      <protection locked="0"/>
    </xf>
    <xf numFmtId="179" fontId="9" fillId="7" borderId="111" xfId="6" applyNumberFormat="1" applyFont="1" applyFill="1" applyBorder="1" applyAlignment="1" applyProtection="1">
      <alignment horizontal="right" shrinkToFit="1"/>
      <protection locked="0"/>
    </xf>
    <xf numFmtId="179" fontId="9" fillId="7" borderId="60" xfId="6" applyNumberFormat="1" applyFont="1" applyFill="1" applyBorder="1" applyAlignment="1" applyProtection="1">
      <alignment shrinkToFit="1"/>
      <protection locked="0"/>
    </xf>
    <xf numFmtId="0" fontId="9" fillId="7" borderId="110" xfId="6" applyFont="1" applyFill="1" applyBorder="1" applyAlignment="1" applyProtection="1">
      <alignment horizontal="center"/>
      <protection locked="0"/>
    </xf>
    <xf numFmtId="0" fontId="9" fillId="7" borderId="111" xfId="6" applyFont="1" applyFill="1" applyBorder="1" applyAlignment="1" applyProtection="1">
      <alignment horizontal="center"/>
      <protection locked="0"/>
    </xf>
    <xf numFmtId="0" fontId="9" fillId="7" borderId="112" xfId="6" applyNumberFormat="1" applyFont="1" applyFill="1" applyBorder="1" applyAlignment="1" applyProtection="1">
      <alignment horizontal="center"/>
      <protection locked="0"/>
    </xf>
    <xf numFmtId="49" fontId="7" fillId="3" borderId="113" xfId="6" applyNumberFormat="1" applyFont="1" applyFill="1" applyBorder="1" applyAlignment="1">
      <alignment horizontal="center"/>
    </xf>
    <xf numFmtId="0" fontId="7" fillId="3" borderId="114" xfId="6" applyFont="1" applyFill="1" applyBorder="1" applyAlignment="1">
      <alignment shrinkToFit="1"/>
    </xf>
    <xf numFmtId="0" fontId="9" fillId="5" borderId="115" xfId="6" applyFont="1" applyFill="1" applyBorder="1" applyAlignment="1" applyProtection="1">
      <alignment horizontal="center"/>
      <protection locked="0"/>
    </xf>
    <xf numFmtId="0" fontId="7" fillId="3" borderId="115" xfId="6" applyFont="1" applyFill="1" applyBorder="1"/>
    <xf numFmtId="0" fontId="7" fillId="3" borderId="116" xfId="6" applyFont="1" applyFill="1" applyBorder="1"/>
    <xf numFmtId="49" fontId="7" fillId="0" borderId="0" xfId="6" applyNumberFormat="1" applyFont="1" applyFill="1" applyAlignment="1">
      <alignment horizontal="center"/>
    </xf>
    <xf numFmtId="49" fontId="7" fillId="0" borderId="0" xfId="6" applyNumberFormat="1" applyFont="1" applyAlignment="1">
      <alignment horizontal="center"/>
    </xf>
    <xf numFmtId="0" fontId="7" fillId="3" borderId="117" xfId="6" applyFont="1" applyFill="1" applyBorder="1"/>
    <xf numFmtId="0" fontId="7" fillId="3" borderId="117" xfId="6" applyFont="1" applyFill="1" applyBorder="1" applyAlignment="1">
      <alignment shrinkToFit="1"/>
    </xf>
    <xf numFmtId="0" fontId="7" fillId="3" borderId="117" xfId="6" applyFont="1" applyFill="1" applyBorder="1" applyAlignment="1">
      <alignment wrapText="1"/>
    </xf>
    <xf numFmtId="0" fontId="7" fillId="3" borderId="118" xfId="6" applyFont="1" applyFill="1" applyBorder="1"/>
    <xf numFmtId="0" fontId="7" fillId="3" borderId="118" xfId="6" applyFont="1" applyFill="1" applyBorder="1" applyAlignment="1">
      <alignment horizontal="right"/>
    </xf>
    <xf numFmtId="0" fontId="7" fillId="3" borderId="48" xfId="6" applyFont="1" applyFill="1" applyBorder="1" applyAlignment="1"/>
    <xf numFmtId="0" fontId="7" fillId="3" borderId="117" xfId="6" applyFont="1" applyFill="1" applyBorder="1" applyAlignment="1">
      <alignment horizontal="right" shrinkToFit="1"/>
    </xf>
    <xf numFmtId="0" fontId="7" fillId="3" borderId="41" xfId="6" applyFont="1" applyFill="1" applyBorder="1" applyAlignment="1">
      <alignment shrinkToFit="1"/>
    </xf>
    <xf numFmtId="0" fontId="7" fillId="3" borderId="0" xfId="6" applyFont="1" applyFill="1" applyBorder="1" applyAlignment="1">
      <alignment horizontal="center" shrinkToFit="1"/>
    </xf>
    <xf numFmtId="0" fontId="26" fillId="3" borderId="0" xfId="6" applyFont="1" applyFill="1" applyBorder="1" applyAlignment="1">
      <alignment shrinkToFit="1"/>
    </xf>
    <xf numFmtId="0" fontId="7" fillId="3" borderId="0" xfId="6" applyFont="1" applyFill="1" applyBorder="1" applyAlignment="1"/>
    <xf numFmtId="0" fontId="27" fillId="3" borderId="0" xfId="6" applyFont="1" applyFill="1" applyBorder="1" applyAlignment="1">
      <alignment shrinkToFit="1"/>
    </xf>
    <xf numFmtId="0" fontId="7" fillId="3" borderId="0" xfId="6" applyFont="1" applyFill="1" applyBorder="1" applyAlignment="1">
      <alignment shrinkToFit="1"/>
    </xf>
    <xf numFmtId="0" fontId="7" fillId="3" borderId="6" xfId="2" applyFont="1" applyFill="1" applyBorder="1" applyAlignment="1" applyProtection="1">
      <alignment horizontal="center" vertical="center" wrapText="1" shrinkToFit="1"/>
    </xf>
    <xf numFmtId="0" fontId="7" fillId="3" borderId="16" xfId="2" applyFont="1" applyFill="1" applyBorder="1" applyAlignment="1" applyProtection="1">
      <alignment horizontal="center" vertical="center" shrinkToFit="1"/>
    </xf>
    <xf numFmtId="0" fontId="7" fillId="3" borderId="16" xfId="2" applyFont="1" applyFill="1" applyBorder="1" applyAlignment="1" applyProtection="1">
      <alignment horizontal="center" vertical="center" wrapText="1" shrinkToFit="1"/>
    </xf>
    <xf numFmtId="0" fontId="7" fillId="3" borderId="4" xfId="2" applyFont="1" applyFill="1" applyBorder="1" applyAlignment="1" applyProtection="1">
      <alignment horizontal="center"/>
    </xf>
    <xf numFmtId="0" fontId="7" fillId="3" borderId="7" xfId="2" applyFont="1" applyFill="1" applyBorder="1" applyAlignment="1" applyProtection="1">
      <alignment horizontal="center"/>
    </xf>
    <xf numFmtId="0" fontId="7" fillId="3" borderId="6" xfId="2" applyFont="1" applyFill="1" applyBorder="1" applyAlignment="1" applyProtection="1">
      <alignment horizontal="center" vertical="center" shrinkToFit="1"/>
    </xf>
    <xf numFmtId="0" fontId="7" fillId="3" borderId="13" xfId="2" applyFont="1" applyFill="1" applyBorder="1" applyAlignment="1" applyProtection="1">
      <alignment horizontal="center" vertical="center" shrinkToFit="1"/>
    </xf>
    <xf numFmtId="0" fontId="7" fillId="3" borderId="12" xfId="2" applyFont="1" applyFill="1" applyBorder="1" applyAlignment="1" applyProtection="1">
      <alignment horizontal="center" vertical="center" shrinkToFit="1"/>
    </xf>
    <xf numFmtId="0" fontId="7" fillId="3" borderId="14" xfId="2" applyFont="1" applyFill="1" applyBorder="1" applyAlignment="1" applyProtection="1">
      <alignment horizontal="center" vertical="center" shrinkToFit="1"/>
    </xf>
    <xf numFmtId="0" fontId="7" fillId="3" borderId="15" xfId="2" applyFont="1" applyFill="1" applyBorder="1" applyAlignment="1" applyProtection="1">
      <alignment horizontal="center" vertical="center" shrinkToFit="1"/>
    </xf>
    <xf numFmtId="0" fontId="7" fillId="3" borderId="5" xfId="2" applyFont="1" applyFill="1" applyBorder="1" applyAlignment="1" applyProtection="1">
      <alignment horizontal="center" vertical="center" shrinkToFit="1"/>
    </xf>
    <xf numFmtId="0" fontId="7" fillId="3" borderId="4" xfId="2" applyFont="1" applyFill="1" applyBorder="1" applyAlignment="1" applyProtection="1">
      <alignment horizontal="center" shrinkToFit="1"/>
    </xf>
    <xf numFmtId="0" fontId="7" fillId="3" borderId="6" xfId="3" applyFont="1" applyFill="1" applyBorder="1" applyAlignment="1" applyProtection="1">
      <alignment horizontal="center" vertical="center" wrapText="1"/>
    </xf>
    <xf numFmtId="0" fontId="7" fillId="3" borderId="15" xfId="3" applyFont="1" applyFill="1" applyBorder="1" applyAlignment="1" applyProtection="1">
      <alignment horizontal="center" vertical="center" wrapText="1"/>
    </xf>
    <xf numFmtId="0" fontId="7" fillId="3" borderId="16" xfId="3" applyFont="1" applyFill="1" applyBorder="1" applyAlignment="1" applyProtection="1">
      <alignment horizontal="center" vertical="center" wrapText="1"/>
    </xf>
    <xf numFmtId="0" fontId="22" fillId="3" borderId="6" xfId="3" applyFont="1" applyFill="1" applyBorder="1" applyAlignment="1" applyProtection="1">
      <alignment horizontal="center" vertical="center" wrapText="1"/>
    </xf>
    <xf numFmtId="0" fontId="22" fillId="3" borderId="15" xfId="3" applyFont="1" applyFill="1" applyBorder="1" applyAlignment="1" applyProtection="1">
      <alignment horizontal="center" vertical="center" wrapText="1"/>
    </xf>
    <xf numFmtId="0" fontId="22" fillId="3" borderId="16" xfId="3" applyFont="1" applyFill="1" applyBorder="1" applyAlignment="1" applyProtection="1">
      <alignment horizontal="center" vertical="center" wrapText="1"/>
    </xf>
    <xf numFmtId="0" fontId="7" fillId="3" borderId="7" xfId="3" applyFont="1" applyFill="1" applyBorder="1" applyAlignment="1" applyProtection="1">
      <alignment horizontal="center" vertical="center" wrapText="1"/>
    </xf>
    <xf numFmtId="0" fontId="7" fillId="3" borderId="27" xfId="3" applyFont="1" applyFill="1" applyBorder="1" applyAlignment="1" applyProtection="1">
      <alignment horizontal="center" vertical="center" wrapText="1"/>
    </xf>
    <xf numFmtId="0" fontId="7" fillId="3" borderId="17" xfId="3" applyFont="1" applyFill="1" applyBorder="1" applyAlignment="1" applyProtection="1">
      <alignment horizontal="center" vertical="center" wrapText="1"/>
    </xf>
    <xf numFmtId="0" fontId="7" fillId="3" borderId="7" xfId="3" applyFont="1" applyFill="1" applyBorder="1" applyAlignment="1" applyProtection="1">
      <alignment horizontal="center" vertical="center" shrinkToFit="1"/>
    </xf>
    <xf numFmtId="0" fontId="7" fillId="3" borderId="17" xfId="3" applyFont="1" applyFill="1" applyBorder="1" applyAlignment="1" applyProtection="1">
      <alignment horizontal="center" vertical="center" shrinkToFit="1"/>
    </xf>
    <xf numFmtId="0" fontId="7" fillId="3" borderId="27" xfId="3" applyFont="1" applyFill="1" applyBorder="1" applyAlignment="1" applyProtection="1">
      <alignment horizontal="center" vertical="center" shrinkToFit="1"/>
    </xf>
    <xf numFmtId="0" fontId="7" fillId="3" borderId="13" xfId="3" applyFont="1" applyFill="1" applyBorder="1" applyAlignment="1" applyProtection="1">
      <alignment horizontal="center" vertical="center" wrapText="1"/>
    </xf>
    <xf numFmtId="0" fontId="9" fillId="7" borderId="49" xfId="6" applyFont="1" applyFill="1" applyBorder="1" applyAlignment="1" applyProtection="1">
      <alignment shrinkToFit="1"/>
      <protection locked="0"/>
    </xf>
    <xf numFmtId="0" fontId="9" fillId="7" borderId="50" xfId="6" applyFont="1" applyFill="1" applyBorder="1" applyAlignment="1" applyProtection="1">
      <alignment shrinkToFit="1"/>
      <protection locked="0"/>
    </xf>
    <xf numFmtId="0" fontId="9" fillId="7" borderId="51" xfId="6" applyFont="1" applyFill="1" applyBorder="1" applyAlignment="1" applyProtection="1">
      <alignment shrinkToFit="1"/>
      <protection locked="0"/>
    </xf>
    <xf numFmtId="0" fontId="7" fillId="3" borderId="52" xfId="6" applyFont="1" applyFill="1" applyBorder="1" applyAlignment="1">
      <alignment horizontal="center"/>
    </xf>
    <xf numFmtId="0" fontId="7" fillId="3" borderId="53" xfId="6" applyFont="1" applyFill="1" applyBorder="1" applyAlignment="1">
      <alignment horizontal="center"/>
    </xf>
    <xf numFmtId="0" fontId="7" fillId="3" borderId="54" xfId="6" applyFont="1" applyFill="1" applyBorder="1" applyAlignment="1">
      <alignment horizontal="center"/>
    </xf>
    <xf numFmtId="0" fontId="7" fillId="11" borderId="55" xfId="6" applyFont="1" applyFill="1" applyBorder="1" applyAlignment="1">
      <alignment horizontal="center"/>
    </xf>
    <xf numFmtId="0" fontId="7" fillId="11" borderId="56" xfId="6" applyFont="1" applyFill="1" applyBorder="1" applyAlignment="1">
      <alignment horizontal="center"/>
    </xf>
    <xf numFmtId="0" fontId="7" fillId="11" borderId="57" xfId="6" applyFont="1" applyFill="1" applyBorder="1" applyAlignment="1">
      <alignment horizontal="center"/>
    </xf>
    <xf numFmtId="179" fontId="9" fillId="3" borderId="85" xfId="6" applyNumberFormat="1" applyFont="1" applyFill="1" applyBorder="1" applyProtection="1"/>
    <xf numFmtId="179" fontId="9" fillId="3" borderId="86" xfId="6" applyNumberFormat="1" applyFont="1" applyFill="1" applyBorder="1" applyProtection="1"/>
    <xf numFmtId="0" fontId="7" fillId="3" borderId="41" xfId="6" applyFont="1" applyFill="1" applyBorder="1" applyAlignment="1">
      <alignment shrinkToFit="1"/>
    </xf>
    <xf numFmtId="0" fontId="7" fillId="3" borderId="74" xfId="6" applyFont="1" applyFill="1" applyBorder="1" applyAlignment="1">
      <alignment horizontal="center"/>
    </xf>
    <xf numFmtId="0" fontId="7" fillId="3" borderId="75" xfId="6" applyFont="1" applyFill="1" applyBorder="1" applyAlignment="1">
      <alignment horizontal="center"/>
    </xf>
    <xf numFmtId="0" fontId="7" fillId="3" borderId="0" xfId="6" applyFont="1" applyFill="1" applyBorder="1" applyAlignment="1">
      <alignment horizontal="center" shrinkToFit="1"/>
    </xf>
    <xf numFmtId="0" fontId="7" fillId="3" borderId="118" xfId="6" applyFont="1" applyFill="1" applyBorder="1" applyAlignment="1">
      <alignment shrinkToFit="1"/>
    </xf>
    <xf numFmtId="0" fontId="9" fillId="4" borderId="38" xfId="6" applyFont="1" applyFill="1" applyBorder="1" applyProtection="1">
      <protection locked="0"/>
    </xf>
    <xf numFmtId="0" fontId="9" fillId="4" borderId="0" xfId="6" applyFont="1" applyFill="1" applyBorder="1" applyProtection="1">
      <protection locked="0"/>
    </xf>
    <xf numFmtId="0" fontId="9" fillId="4" borderId="65" xfId="6" applyFont="1" applyFill="1" applyBorder="1" applyProtection="1">
      <protection locked="0"/>
    </xf>
    <xf numFmtId="0" fontId="9" fillId="4" borderId="69" xfId="6" applyFont="1" applyFill="1" applyBorder="1" applyProtection="1">
      <protection locked="0"/>
    </xf>
    <xf numFmtId="0" fontId="9" fillId="4" borderId="70" xfId="6" applyFont="1" applyFill="1" applyBorder="1" applyProtection="1">
      <protection locked="0"/>
    </xf>
    <xf numFmtId="0" fontId="9" fillId="4" borderId="71" xfId="6" applyFont="1" applyFill="1" applyBorder="1" applyProtection="1">
      <protection locked="0"/>
    </xf>
    <xf numFmtId="0" fontId="7" fillId="3" borderId="78" xfId="6" applyFont="1" applyFill="1" applyBorder="1" applyAlignment="1">
      <alignment horizontal="center"/>
    </xf>
    <xf numFmtId="0" fontId="7" fillId="3" borderId="79" xfId="6" applyFont="1" applyFill="1" applyBorder="1" applyAlignment="1">
      <alignment horizontal="center"/>
    </xf>
    <xf numFmtId="0" fontId="26" fillId="3" borderId="0" xfId="6" applyFont="1" applyFill="1" applyBorder="1" applyAlignment="1">
      <alignment shrinkToFit="1"/>
    </xf>
    <xf numFmtId="179" fontId="9" fillId="3" borderId="92" xfId="6" applyNumberFormat="1" applyFont="1" applyFill="1" applyBorder="1" applyProtection="1"/>
    <xf numFmtId="179" fontId="9" fillId="3" borderId="93" xfId="6" applyNumberFormat="1" applyFont="1" applyFill="1" applyBorder="1" applyProtection="1"/>
    <xf numFmtId="0" fontId="7" fillId="3" borderId="0" xfId="6" applyFont="1" applyFill="1" applyBorder="1" applyAlignment="1"/>
    <xf numFmtId="179" fontId="9" fillId="3" borderId="50" xfId="6" applyNumberFormat="1" applyFont="1" applyFill="1" applyBorder="1" applyProtection="1"/>
    <xf numFmtId="179" fontId="9" fillId="3" borderId="51" xfId="6" applyNumberFormat="1" applyFont="1" applyFill="1" applyBorder="1" applyProtection="1"/>
    <xf numFmtId="0" fontId="27" fillId="3" borderId="0" xfId="6" applyFont="1" applyFill="1" applyBorder="1" applyAlignment="1">
      <alignment shrinkToFit="1"/>
    </xf>
    <xf numFmtId="0" fontId="7" fillId="3" borderId="0" xfId="6" applyFont="1" applyFill="1" applyBorder="1" applyAlignment="1">
      <alignment shrinkToFit="1"/>
    </xf>
  </cellXfs>
  <cellStyles count="7">
    <cellStyle name="標準" xfId="0" builtinId="0"/>
    <cellStyle name="標準 3" xfId="5"/>
    <cellStyle name="標準 5 2" xfId="1"/>
    <cellStyle name="標準_ｴｱﾊﾝ" xfId="4"/>
    <cellStyle name="標準_年間負荷" xfId="3"/>
    <cellStyle name="標準_負荷計算2000_1" xfId="6"/>
    <cellStyle name="標準_負荷入力" xfId="2"/>
  </cellStyles>
  <dxfs count="1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Drop" dropStyle="combo" dx="16" fmlaLink="加湿蒸気" fmlaRange="$A$68:$A$95" noThreeD="1" sel="4" val="3"/>
</file>

<file path=xl/ctrlProps/ctrlProp10.xml><?xml version="1.0" encoding="utf-8"?>
<formControlPr xmlns="http://schemas.microsoft.com/office/spreadsheetml/2009/9/main" objectType="Drop" dropStyle="combo" dx="16" fmlaLink="加熱蒸気" fmlaRange="$A$68:$A$95" noThreeD="1" sel="12" val="11"/>
</file>

<file path=xl/ctrlProps/ctrlProp11.xml><?xml version="1.0" encoding="utf-8"?>
<formControlPr xmlns="http://schemas.microsoft.com/office/spreadsheetml/2009/9/main" objectType="Drop" dropStyle="combo" dx="16" fmlaLink="加湿蒸気" fmlaRange="$A$68:$A$95" noThreeD="1" sel="4" val="3"/>
</file>

<file path=xl/ctrlProps/ctrlProp12.xml><?xml version="1.0" encoding="utf-8"?>
<formControlPr xmlns="http://schemas.microsoft.com/office/spreadsheetml/2009/9/main" objectType="Drop" dropStyle="combo" dx="16" fmlaLink="加熱蒸気" fmlaRange="$A$68:$A$95" noThreeD="1" sel="12" val="11"/>
</file>

<file path=xl/ctrlProps/ctrlProp13.xml><?xml version="1.0" encoding="utf-8"?>
<formControlPr xmlns="http://schemas.microsoft.com/office/spreadsheetml/2009/9/main" objectType="Drop" dropStyle="combo" dx="16" fmlaLink="加湿蒸気" fmlaRange="$A$68:$A$95" noThreeD="1" sel="4" val="3"/>
</file>

<file path=xl/ctrlProps/ctrlProp14.xml><?xml version="1.0" encoding="utf-8"?>
<formControlPr xmlns="http://schemas.microsoft.com/office/spreadsheetml/2009/9/main" objectType="Drop" dropStyle="combo" dx="16" fmlaLink="加熱蒸気" fmlaRange="$A$68:$A$95" noThreeD="1" sel="12" val="11"/>
</file>

<file path=xl/ctrlProps/ctrlProp15.xml><?xml version="1.0" encoding="utf-8"?>
<formControlPr xmlns="http://schemas.microsoft.com/office/spreadsheetml/2009/9/main" objectType="Drop" dropStyle="combo" dx="16" fmlaLink="加湿蒸気" fmlaRange="$A$68:$A$95" noThreeD="1" sel="4" val="3"/>
</file>

<file path=xl/ctrlProps/ctrlProp16.xml><?xml version="1.0" encoding="utf-8"?>
<formControlPr xmlns="http://schemas.microsoft.com/office/spreadsheetml/2009/9/main" objectType="Drop" dropStyle="combo" dx="16" fmlaLink="加熱蒸気" fmlaRange="$A$68:$A$95" noThreeD="1" sel="12" val="11"/>
</file>

<file path=xl/ctrlProps/ctrlProp2.xml><?xml version="1.0" encoding="utf-8"?>
<formControlPr xmlns="http://schemas.microsoft.com/office/spreadsheetml/2009/9/main" objectType="Drop" dropStyle="combo" dx="16" fmlaLink="加熱蒸気" fmlaRange="$A$68:$A$95" noThreeD="1" sel="12" val="11"/>
</file>

<file path=xl/ctrlProps/ctrlProp3.xml><?xml version="1.0" encoding="utf-8"?>
<formControlPr xmlns="http://schemas.microsoft.com/office/spreadsheetml/2009/9/main" objectType="Drop" dropStyle="combo" dx="16" fmlaLink="加湿蒸気" fmlaRange="$A$68:$A$95" noThreeD="1" sel="4" val="3"/>
</file>

<file path=xl/ctrlProps/ctrlProp4.xml><?xml version="1.0" encoding="utf-8"?>
<formControlPr xmlns="http://schemas.microsoft.com/office/spreadsheetml/2009/9/main" objectType="Drop" dropStyle="combo" dx="16" fmlaLink="加熱蒸気" fmlaRange="$A$68:$A$95" noThreeD="1" sel="12" val="11"/>
</file>

<file path=xl/ctrlProps/ctrlProp5.xml><?xml version="1.0" encoding="utf-8"?>
<formControlPr xmlns="http://schemas.microsoft.com/office/spreadsheetml/2009/9/main" objectType="Drop" dropStyle="combo" dx="16" fmlaLink="加湿蒸気" fmlaRange="$A$68:$A$95" noThreeD="1" sel="4" val="3"/>
</file>

<file path=xl/ctrlProps/ctrlProp6.xml><?xml version="1.0" encoding="utf-8"?>
<formControlPr xmlns="http://schemas.microsoft.com/office/spreadsheetml/2009/9/main" objectType="Drop" dropStyle="combo" dx="16" fmlaLink="加熱蒸気" fmlaRange="$A$68:$A$95" noThreeD="1" sel="12" val="11"/>
</file>

<file path=xl/ctrlProps/ctrlProp7.xml><?xml version="1.0" encoding="utf-8"?>
<formControlPr xmlns="http://schemas.microsoft.com/office/spreadsheetml/2009/9/main" objectType="Drop" dropStyle="combo" dx="16" fmlaLink="加湿蒸気" fmlaRange="$A$68:$A$95" noThreeD="1" sel="4" val="3"/>
</file>

<file path=xl/ctrlProps/ctrlProp8.xml><?xml version="1.0" encoding="utf-8"?>
<formControlPr xmlns="http://schemas.microsoft.com/office/spreadsheetml/2009/9/main" objectType="Drop" dropStyle="combo" dx="16" fmlaLink="加熱蒸気" fmlaRange="$A$68:$A$95" noThreeD="1" sel="12" val="11"/>
</file>

<file path=xl/ctrlProps/ctrlProp9.xml><?xml version="1.0" encoding="utf-8"?>
<formControlPr xmlns="http://schemas.microsoft.com/office/spreadsheetml/2009/9/main" objectType="Drop" dropStyle="combo" dx="16" fmlaLink="加湿蒸気" fmlaRange="$A$68:$A$95" noThreeD="1" sel="4" val="3"/>
</file>

<file path=xl/drawings/drawing1.xml><?xml version="1.0" encoding="utf-8"?>
<xdr:wsDr xmlns:xdr="http://schemas.openxmlformats.org/drawingml/2006/spreadsheetDrawing" xmlns:a="http://schemas.openxmlformats.org/drawingml/2006/main">
  <xdr:twoCellAnchor>
    <xdr:from>
      <xdr:col>11</xdr:col>
      <xdr:colOff>361950</xdr:colOff>
      <xdr:row>116</xdr:row>
      <xdr:rowOff>133350</xdr:rowOff>
    </xdr:from>
    <xdr:to>
      <xdr:col>12</xdr:col>
      <xdr:colOff>161925</xdr:colOff>
      <xdr:row>119</xdr:row>
      <xdr:rowOff>38101</xdr:rowOff>
    </xdr:to>
    <xdr:sp macro="" textlink="">
      <xdr:nvSpPr>
        <xdr:cNvPr id="2" name="円柱 1">
          <a:extLst>
            <a:ext uri="{FF2B5EF4-FFF2-40B4-BE49-F238E27FC236}">
              <a16:creationId xmlns:a16="http://schemas.microsoft.com/office/drawing/2014/main" id="{00000000-0008-0000-0000-000002000000}"/>
            </a:ext>
          </a:extLst>
        </xdr:cNvPr>
        <xdr:cNvSpPr/>
      </xdr:nvSpPr>
      <xdr:spPr bwMode="auto">
        <a:xfrm>
          <a:off x="8115300" y="18097500"/>
          <a:ext cx="381000" cy="361951"/>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14</xdr:col>
      <xdr:colOff>66675</xdr:colOff>
      <xdr:row>117</xdr:row>
      <xdr:rowOff>53814</xdr:rowOff>
    </xdr:from>
    <xdr:ext cx="1009650" cy="282898"/>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563100" y="18170364"/>
          <a:ext cx="1009650" cy="282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spAutoFit/>
        </a:bodyPr>
        <a:lstStyle/>
        <a:p>
          <a:pPr algn="ctr"/>
          <a:r>
            <a:rPr kumimoji="1" lang="ja-JP" altLang="en-US" sz="900">
              <a:latin typeface="Meiryo UI" panose="020B0604030504040204" pitchFamily="50" charset="-128"/>
              <a:ea typeface="Meiryo UI" panose="020B0604030504040204" pitchFamily="50" charset="-128"/>
            </a:rPr>
            <a:t>直散分離</a:t>
          </a:r>
        </a:p>
      </xdr:txBody>
    </xdr:sp>
    <xdr:clientData/>
  </xdr:oneCellAnchor>
  <xdr:twoCellAnchor>
    <xdr:from>
      <xdr:col>12</xdr:col>
      <xdr:colOff>257172</xdr:colOff>
      <xdr:row>117</xdr:row>
      <xdr:rowOff>133350</xdr:rowOff>
    </xdr:from>
    <xdr:to>
      <xdr:col>14</xdr:col>
      <xdr:colOff>9525</xdr:colOff>
      <xdr:row>119</xdr:row>
      <xdr:rowOff>28575</xdr:rowOff>
    </xdr:to>
    <xdr:sp macro="" textlink="">
      <xdr:nvSpPr>
        <xdr:cNvPr id="4" name="右矢印 3">
          <a:extLst>
            <a:ext uri="{FF2B5EF4-FFF2-40B4-BE49-F238E27FC236}">
              <a16:creationId xmlns:a16="http://schemas.microsoft.com/office/drawing/2014/main" id="{00000000-0008-0000-0000-000004000000}"/>
            </a:ext>
          </a:extLst>
        </xdr:cNvPr>
        <xdr:cNvSpPr/>
      </xdr:nvSpPr>
      <xdr:spPr bwMode="auto">
        <a:xfrm>
          <a:off x="8591547" y="18249900"/>
          <a:ext cx="914403" cy="200025"/>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371475</xdr:colOff>
      <xdr:row>119</xdr:row>
      <xdr:rowOff>95250</xdr:rowOff>
    </xdr:from>
    <xdr:to>
      <xdr:col>12</xdr:col>
      <xdr:colOff>171450</xdr:colOff>
      <xdr:row>122</xdr:row>
      <xdr:rowOff>1</xdr:rowOff>
    </xdr:to>
    <xdr:sp macro="" textlink="">
      <xdr:nvSpPr>
        <xdr:cNvPr id="5" name="円柱 4">
          <a:extLst>
            <a:ext uri="{FF2B5EF4-FFF2-40B4-BE49-F238E27FC236}">
              <a16:creationId xmlns:a16="http://schemas.microsoft.com/office/drawing/2014/main" id="{00000000-0008-0000-0000-000005000000}"/>
            </a:ext>
          </a:extLst>
        </xdr:cNvPr>
        <xdr:cNvSpPr/>
      </xdr:nvSpPr>
      <xdr:spPr bwMode="auto">
        <a:xfrm>
          <a:off x="8124825" y="18516600"/>
          <a:ext cx="381000" cy="361951"/>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381000</xdr:colOff>
      <xdr:row>122</xdr:row>
      <xdr:rowOff>85725</xdr:rowOff>
    </xdr:from>
    <xdr:to>
      <xdr:col>12</xdr:col>
      <xdr:colOff>180975</xdr:colOff>
      <xdr:row>124</xdr:row>
      <xdr:rowOff>133351</xdr:rowOff>
    </xdr:to>
    <xdr:sp macro="" textlink="">
      <xdr:nvSpPr>
        <xdr:cNvPr id="6" name="円柱 5">
          <a:extLst>
            <a:ext uri="{FF2B5EF4-FFF2-40B4-BE49-F238E27FC236}">
              <a16:creationId xmlns:a16="http://schemas.microsoft.com/office/drawing/2014/main" id="{00000000-0008-0000-0000-000006000000}"/>
            </a:ext>
          </a:extLst>
        </xdr:cNvPr>
        <xdr:cNvSpPr/>
      </xdr:nvSpPr>
      <xdr:spPr bwMode="auto">
        <a:xfrm>
          <a:off x="8134350" y="189642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571499</xdr:colOff>
      <xdr:row>128</xdr:row>
      <xdr:rowOff>12688</xdr:rowOff>
    </xdr:from>
    <xdr:ext cx="1133476" cy="38113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486899" y="19805638"/>
          <a:ext cx="1133476" cy="381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pPr algn="ctr"/>
          <a:r>
            <a:rPr kumimoji="1" lang="ja-JP" altLang="en-US" sz="900">
              <a:latin typeface="Meiryo UI" panose="020B0604030504040204" pitchFamily="50" charset="-128"/>
              <a:ea typeface="Meiryo UI" panose="020B0604030504040204" pitchFamily="50" charset="-128"/>
            </a:rPr>
            <a:t>斜面日射量計算</a:t>
          </a:r>
          <a:endParaRPr kumimoji="1" lang="en-US" altLang="ja-JP" sz="900">
            <a:latin typeface="Meiryo UI" panose="020B0604030504040204" pitchFamily="50" charset="-128"/>
            <a:ea typeface="Meiryo UI" panose="020B0604030504040204" pitchFamily="50" charset="-128"/>
          </a:endParaRPr>
        </a:p>
        <a:p>
          <a:pPr algn="ctr"/>
          <a:r>
            <a:rPr kumimoji="1" lang="en-US" altLang="ja-JP" sz="900">
              <a:latin typeface="Meiryo UI" panose="020B0604030504040204" pitchFamily="50" charset="-128"/>
              <a:ea typeface="Meiryo UI" panose="020B0604030504040204" pitchFamily="50" charset="-128"/>
            </a:rPr>
            <a:t>(Perez</a:t>
          </a:r>
          <a:r>
            <a:rPr kumimoji="1" lang="ja-JP" altLang="en-US" sz="900">
              <a:latin typeface="Meiryo UI" panose="020B0604030504040204" pitchFamily="50" charset="-128"/>
              <a:ea typeface="Meiryo UI" panose="020B0604030504040204" pitchFamily="50" charset="-128"/>
            </a:rPr>
            <a:t>モデル</a:t>
          </a:r>
          <a:r>
            <a:rPr kumimoji="1" lang="en-US" altLang="ja-JP" sz="900" baseline="30000">
              <a:latin typeface="Meiryo UI" panose="020B0604030504040204" pitchFamily="50" charset="-128"/>
              <a:ea typeface="Meiryo UI" panose="020B0604030504040204" pitchFamily="50" charset="-128"/>
            </a:rPr>
            <a:t>※4</a:t>
          </a:r>
          <a:r>
            <a:rPr kumimoji="1" lang="en-US" altLang="ja-JP" sz="900">
              <a:latin typeface="Meiryo UI" panose="020B0604030504040204" pitchFamily="50" charset="-128"/>
              <a:ea typeface="Meiryo UI" panose="020B0604030504040204" pitchFamily="50" charset="-128"/>
            </a:rPr>
            <a:t>)</a:t>
          </a:r>
          <a:endParaRPr kumimoji="1" lang="ja-JP" altLang="en-US" sz="900">
            <a:latin typeface="Meiryo UI" panose="020B0604030504040204" pitchFamily="50" charset="-128"/>
            <a:ea typeface="Meiryo UI" panose="020B0604030504040204" pitchFamily="50" charset="-128"/>
          </a:endParaRPr>
        </a:p>
      </xdr:txBody>
    </xdr:sp>
    <xdr:clientData/>
  </xdr:oneCellAnchor>
  <xdr:twoCellAnchor>
    <xdr:from>
      <xdr:col>14</xdr:col>
      <xdr:colOff>523875</xdr:colOff>
      <xdr:row>119</xdr:row>
      <xdr:rowOff>47625</xdr:rowOff>
    </xdr:from>
    <xdr:to>
      <xdr:col>15</xdr:col>
      <xdr:colOff>104775</xdr:colOff>
      <xdr:row>127</xdr:row>
      <xdr:rowOff>111703</xdr:rowOff>
    </xdr:to>
    <xdr:sp macro="" textlink="">
      <xdr:nvSpPr>
        <xdr:cNvPr id="8" name="下矢印 7">
          <a:extLst>
            <a:ext uri="{FF2B5EF4-FFF2-40B4-BE49-F238E27FC236}">
              <a16:creationId xmlns:a16="http://schemas.microsoft.com/office/drawing/2014/main" id="{00000000-0008-0000-0000-000008000000}"/>
            </a:ext>
          </a:extLst>
        </xdr:cNvPr>
        <xdr:cNvSpPr/>
      </xdr:nvSpPr>
      <xdr:spPr bwMode="auto">
        <a:xfrm>
          <a:off x="10020300" y="18468975"/>
          <a:ext cx="161925" cy="1283278"/>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381000</xdr:colOff>
      <xdr:row>125</xdr:row>
      <xdr:rowOff>85725</xdr:rowOff>
    </xdr:from>
    <xdr:to>
      <xdr:col>12</xdr:col>
      <xdr:colOff>180975</xdr:colOff>
      <xdr:row>127</xdr:row>
      <xdr:rowOff>133351</xdr:rowOff>
    </xdr:to>
    <xdr:sp macro="" textlink="">
      <xdr:nvSpPr>
        <xdr:cNvPr id="9" name="円柱 8">
          <a:extLst>
            <a:ext uri="{FF2B5EF4-FFF2-40B4-BE49-F238E27FC236}">
              <a16:creationId xmlns:a16="http://schemas.microsoft.com/office/drawing/2014/main" id="{00000000-0008-0000-0000-000009000000}"/>
            </a:ext>
          </a:extLst>
        </xdr:cNvPr>
        <xdr:cNvSpPr/>
      </xdr:nvSpPr>
      <xdr:spPr bwMode="auto">
        <a:xfrm>
          <a:off x="8134350" y="194214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180975</xdr:colOff>
      <xdr:row>124</xdr:row>
      <xdr:rowOff>76200</xdr:rowOff>
    </xdr:from>
    <xdr:to>
      <xdr:col>14</xdr:col>
      <xdr:colOff>552450</xdr:colOff>
      <xdr:row>124</xdr:row>
      <xdr:rowOff>80963</xdr:rowOff>
    </xdr:to>
    <xdr:cxnSp macro="">
      <xdr:nvCxnSpPr>
        <xdr:cNvPr id="10" name="曲線コネクタ 9">
          <a:extLst>
            <a:ext uri="{FF2B5EF4-FFF2-40B4-BE49-F238E27FC236}">
              <a16:creationId xmlns:a16="http://schemas.microsoft.com/office/drawing/2014/main" id="{00000000-0008-0000-0000-00000A000000}"/>
            </a:ext>
          </a:extLst>
        </xdr:cNvPr>
        <xdr:cNvCxnSpPr/>
      </xdr:nvCxnSpPr>
      <xdr:spPr bwMode="auto">
        <a:xfrm flipV="1">
          <a:off x="8515350" y="19259550"/>
          <a:ext cx="1533525" cy="476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190500</xdr:colOff>
      <xdr:row>126</xdr:row>
      <xdr:rowOff>76200</xdr:rowOff>
    </xdr:from>
    <xdr:to>
      <xdr:col>14</xdr:col>
      <xdr:colOff>542925</xdr:colOff>
      <xdr:row>127</xdr:row>
      <xdr:rowOff>33340</xdr:rowOff>
    </xdr:to>
    <xdr:cxnSp macro="">
      <xdr:nvCxnSpPr>
        <xdr:cNvPr id="11" name="曲線コネクタ 10">
          <a:extLst>
            <a:ext uri="{FF2B5EF4-FFF2-40B4-BE49-F238E27FC236}">
              <a16:creationId xmlns:a16="http://schemas.microsoft.com/office/drawing/2014/main" id="{00000000-0008-0000-0000-00000B000000}"/>
            </a:ext>
          </a:extLst>
        </xdr:cNvPr>
        <xdr:cNvCxnSpPr/>
      </xdr:nvCxnSpPr>
      <xdr:spPr bwMode="auto">
        <a:xfrm flipV="1">
          <a:off x="8524875" y="19564350"/>
          <a:ext cx="1514475" cy="109540"/>
        </a:xfrm>
        <a:prstGeom prst="curvedConnector3">
          <a:avLst>
            <a:gd name="adj1" fmla="val 8899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381000</xdr:colOff>
      <xdr:row>125</xdr:row>
      <xdr:rowOff>85725</xdr:rowOff>
    </xdr:from>
    <xdr:to>
      <xdr:col>12</xdr:col>
      <xdr:colOff>180975</xdr:colOff>
      <xdr:row>127</xdr:row>
      <xdr:rowOff>133351</xdr:rowOff>
    </xdr:to>
    <xdr:sp macro="" textlink="">
      <xdr:nvSpPr>
        <xdr:cNvPr id="12" name="円柱 11">
          <a:extLst>
            <a:ext uri="{FF2B5EF4-FFF2-40B4-BE49-F238E27FC236}">
              <a16:creationId xmlns:a16="http://schemas.microsoft.com/office/drawing/2014/main" id="{00000000-0008-0000-0000-00000C000000}"/>
            </a:ext>
          </a:extLst>
        </xdr:cNvPr>
        <xdr:cNvSpPr/>
      </xdr:nvSpPr>
      <xdr:spPr bwMode="auto">
        <a:xfrm>
          <a:off x="8134350" y="194214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466725</xdr:colOff>
      <xdr:row>133</xdr:row>
      <xdr:rowOff>19050</xdr:rowOff>
    </xdr:from>
    <xdr:ext cx="657225" cy="47625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382125" y="20574000"/>
          <a:ext cx="6572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相当外気温度計算</a:t>
          </a:r>
        </a:p>
      </xdr:txBody>
    </xdr:sp>
    <xdr:clientData/>
  </xdr:oneCellAnchor>
  <xdr:twoCellAnchor>
    <xdr:from>
      <xdr:col>14</xdr:col>
      <xdr:colOff>76200</xdr:colOff>
      <xdr:row>131</xdr:row>
      <xdr:rowOff>13608</xdr:rowOff>
    </xdr:from>
    <xdr:to>
      <xdr:col>14</xdr:col>
      <xdr:colOff>276225</xdr:colOff>
      <xdr:row>132</xdr:row>
      <xdr:rowOff>133351</xdr:rowOff>
    </xdr:to>
    <xdr:sp macro="" textlink="">
      <xdr:nvSpPr>
        <xdr:cNvPr id="14" name="下矢印 13">
          <a:extLst>
            <a:ext uri="{FF2B5EF4-FFF2-40B4-BE49-F238E27FC236}">
              <a16:creationId xmlns:a16="http://schemas.microsoft.com/office/drawing/2014/main" id="{00000000-0008-0000-0000-00000E000000}"/>
            </a:ext>
          </a:extLst>
        </xdr:cNvPr>
        <xdr:cNvSpPr/>
      </xdr:nvSpPr>
      <xdr:spPr bwMode="auto">
        <a:xfrm>
          <a:off x="9572625" y="20263758"/>
          <a:ext cx="200025" cy="272143"/>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447672</xdr:colOff>
      <xdr:row>118</xdr:row>
      <xdr:rowOff>7937</xdr:rowOff>
    </xdr:from>
    <xdr:to>
      <xdr:col>11</xdr:col>
      <xdr:colOff>323847</xdr:colOff>
      <xdr:row>119</xdr:row>
      <xdr:rowOff>47625</xdr:rowOff>
    </xdr:to>
    <xdr:sp macro="" textlink="">
      <xdr:nvSpPr>
        <xdr:cNvPr id="15" name="右矢印 14">
          <a:extLst>
            <a:ext uri="{FF2B5EF4-FFF2-40B4-BE49-F238E27FC236}">
              <a16:creationId xmlns:a16="http://schemas.microsoft.com/office/drawing/2014/main" id="{00000000-0008-0000-0000-00000F000000}"/>
            </a:ext>
          </a:extLst>
        </xdr:cNvPr>
        <xdr:cNvSpPr/>
      </xdr:nvSpPr>
      <xdr:spPr bwMode="auto">
        <a:xfrm rot="10800000">
          <a:off x="7038972" y="18276887"/>
          <a:ext cx="1038225" cy="192088"/>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542925</xdr:colOff>
      <xdr:row>134</xdr:row>
      <xdr:rowOff>19050</xdr:rowOff>
    </xdr:from>
    <xdr:to>
      <xdr:col>13</xdr:col>
      <xdr:colOff>457201</xdr:colOff>
      <xdr:row>135</xdr:row>
      <xdr:rowOff>38100</xdr:rowOff>
    </xdr:to>
    <xdr:sp macro="" textlink="">
      <xdr:nvSpPr>
        <xdr:cNvPr id="16" name="右矢印 15">
          <a:extLst>
            <a:ext uri="{FF2B5EF4-FFF2-40B4-BE49-F238E27FC236}">
              <a16:creationId xmlns:a16="http://schemas.microsoft.com/office/drawing/2014/main" id="{00000000-0008-0000-0000-000010000000}"/>
            </a:ext>
          </a:extLst>
        </xdr:cNvPr>
        <xdr:cNvSpPr/>
      </xdr:nvSpPr>
      <xdr:spPr bwMode="auto">
        <a:xfrm>
          <a:off x="8296275" y="20726400"/>
          <a:ext cx="1076326" cy="1714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447671</xdr:colOff>
      <xdr:row>118</xdr:row>
      <xdr:rowOff>99217</xdr:rowOff>
    </xdr:from>
    <xdr:to>
      <xdr:col>11</xdr:col>
      <xdr:colOff>542924</xdr:colOff>
      <xdr:row>134</xdr:row>
      <xdr:rowOff>100012</xdr:rowOff>
    </xdr:to>
    <xdr:cxnSp macro="">
      <xdr:nvCxnSpPr>
        <xdr:cNvPr id="17" name="カギ線コネクタ 16">
          <a:extLst>
            <a:ext uri="{FF2B5EF4-FFF2-40B4-BE49-F238E27FC236}">
              <a16:creationId xmlns:a16="http://schemas.microsoft.com/office/drawing/2014/main" id="{00000000-0008-0000-0000-000011000000}"/>
            </a:ext>
          </a:extLst>
        </xdr:cNvPr>
        <xdr:cNvCxnSpPr>
          <a:stCxn id="15" idx="3"/>
          <a:endCxn id="16" idx="1"/>
        </xdr:cNvCxnSpPr>
      </xdr:nvCxnSpPr>
      <xdr:spPr bwMode="auto">
        <a:xfrm rot="10800000" flipH="1" flipV="1">
          <a:off x="7038971" y="18368167"/>
          <a:ext cx="1257303" cy="2439195"/>
        </a:xfrm>
        <a:prstGeom prst="bentConnector3">
          <a:avLst>
            <a:gd name="adj1" fmla="val -1894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419100</xdr:colOff>
      <xdr:row>136</xdr:row>
      <xdr:rowOff>47625</xdr:rowOff>
    </xdr:from>
    <xdr:to>
      <xdr:col>12</xdr:col>
      <xdr:colOff>219075</xdr:colOff>
      <xdr:row>138</xdr:row>
      <xdr:rowOff>95251</xdr:rowOff>
    </xdr:to>
    <xdr:sp macro="" textlink="">
      <xdr:nvSpPr>
        <xdr:cNvPr id="18" name="円柱 17">
          <a:extLst>
            <a:ext uri="{FF2B5EF4-FFF2-40B4-BE49-F238E27FC236}">
              <a16:creationId xmlns:a16="http://schemas.microsoft.com/office/drawing/2014/main" id="{00000000-0008-0000-0000-000012000000}"/>
            </a:ext>
          </a:extLst>
        </xdr:cNvPr>
        <xdr:cNvSpPr/>
      </xdr:nvSpPr>
      <xdr:spPr bwMode="auto">
        <a:xfrm>
          <a:off x="8172450" y="210597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419100</xdr:colOff>
      <xdr:row>136</xdr:row>
      <xdr:rowOff>47625</xdr:rowOff>
    </xdr:from>
    <xdr:to>
      <xdr:col>12</xdr:col>
      <xdr:colOff>219075</xdr:colOff>
      <xdr:row>138</xdr:row>
      <xdr:rowOff>95251</xdr:rowOff>
    </xdr:to>
    <xdr:sp macro="" textlink="">
      <xdr:nvSpPr>
        <xdr:cNvPr id="19" name="円柱 18">
          <a:extLst>
            <a:ext uri="{FF2B5EF4-FFF2-40B4-BE49-F238E27FC236}">
              <a16:creationId xmlns:a16="http://schemas.microsoft.com/office/drawing/2014/main" id="{00000000-0008-0000-0000-000013000000}"/>
            </a:ext>
          </a:extLst>
        </xdr:cNvPr>
        <xdr:cNvSpPr/>
      </xdr:nvSpPr>
      <xdr:spPr bwMode="auto">
        <a:xfrm>
          <a:off x="8172450" y="210597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428626</xdr:colOff>
      <xdr:row>136</xdr:row>
      <xdr:rowOff>133349</xdr:rowOff>
    </xdr:from>
    <xdr:ext cx="419099" cy="685801"/>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344026" y="21145499"/>
          <a:ext cx="419099" cy="685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応答係数計算</a:t>
          </a:r>
        </a:p>
      </xdr:txBody>
    </xdr:sp>
    <xdr:clientData/>
  </xdr:oneCellAnchor>
  <xdr:twoCellAnchor>
    <xdr:from>
      <xdr:col>11</xdr:col>
      <xdr:colOff>419100</xdr:colOff>
      <xdr:row>139</xdr:row>
      <xdr:rowOff>9525</xdr:rowOff>
    </xdr:from>
    <xdr:to>
      <xdr:col>12</xdr:col>
      <xdr:colOff>219075</xdr:colOff>
      <xdr:row>141</xdr:row>
      <xdr:rowOff>57151</xdr:rowOff>
    </xdr:to>
    <xdr:sp macro="" textlink="">
      <xdr:nvSpPr>
        <xdr:cNvPr id="21" name="円柱 20">
          <a:extLst>
            <a:ext uri="{FF2B5EF4-FFF2-40B4-BE49-F238E27FC236}">
              <a16:creationId xmlns:a16="http://schemas.microsoft.com/office/drawing/2014/main" id="{00000000-0008-0000-0000-000015000000}"/>
            </a:ext>
          </a:extLst>
        </xdr:cNvPr>
        <xdr:cNvSpPr/>
      </xdr:nvSpPr>
      <xdr:spPr bwMode="auto">
        <a:xfrm>
          <a:off x="8172450" y="214788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323850</xdr:colOff>
      <xdr:row>137</xdr:row>
      <xdr:rowOff>38100</xdr:rowOff>
    </xdr:from>
    <xdr:to>
      <xdr:col>13</xdr:col>
      <xdr:colOff>352425</xdr:colOff>
      <xdr:row>138</xdr:row>
      <xdr:rowOff>85725</xdr:rowOff>
    </xdr:to>
    <xdr:sp macro="" textlink="">
      <xdr:nvSpPr>
        <xdr:cNvPr id="22" name="右矢印 21">
          <a:extLst>
            <a:ext uri="{FF2B5EF4-FFF2-40B4-BE49-F238E27FC236}">
              <a16:creationId xmlns:a16="http://schemas.microsoft.com/office/drawing/2014/main" id="{00000000-0008-0000-0000-000016000000}"/>
            </a:ext>
          </a:extLst>
        </xdr:cNvPr>
        <xdr:cNvSpPr/>
      </xdr:nvSpPr>
      <xdr:spPr bwMode="auto">
        <a:xfrm>
          <a:off x="8658225" y="21202650"/>
          <a:ext cx="609600" cy="200025"/>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352425</xdr:colOff>
      <xdr:row>144</xdr:row>
      <xdr:rowOff>85724</xdr:rowOff>
    </xdr:from>
    <xdr:ext cx="762000" cy="400051"/>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267825" y="22317074"/>
          <a:ext cx="7620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b="1">
              <a:latin typeface="Meiryo UI" panose="020B0604030504040204" pitchFamily="50" charset="-128"/>
              <a:ea typeface="Meiryo UI" panose="020B0604030504040204" pitchFamily="50" charset="-128"/>
            </a:rPr>
            <a:t>実効温度差</a:t>
          </a:r>
        </a:p>
      </xdr:txBody>
    </xdr:sp>
    <xdr:clientData/>
  </xdr:oneCellAnchor>
  <xdr:twoCellAnchor>
    <xdr:from>
      <xdr:col>14</xdr:col>
      <xdr:colOff>238126</xdr:colOff>
      <xdr:row>136</xdr:row>
      <xdr:rowOff>123826</xdr:rowOff>
    </xdr:from>
    <xdr:to>
      <xdr:col>14</xdr:col>
      <xdr:colOff>447676</xdr:colOff>
      <xdr:row>144</xdr:row>
      <xdr:rowOff>28576</xdr:rowOff>
    </xdr:to>
    <xdr:sp macro="" textlink="">
      <xdr:nvSpPr>
        <xdr:cNvPr id="24" name="下矢印 23">
          <a:extLst>
            <a:ext uri="{FF2B5EF4-FFF2-40B4-BE49-F238E27FC236}">
              <a16:creationId xmlns:a16="http://schemas.microsoft.com/office/drawing/2014/main" id="{00000000-0008-0000-0000-000018000000}"/>
            </a:ext>
          </a:extLst>
        </xdr:cNvPr>
        <xdr:cNvSpPr/>
      </xdr:nvSpPr>
      <xdr:spPr bwMode="auto">
        <a:xfrm>
          <a:off x="9734551" y="21135976"/>
          <a:ext cx="209550" cy="112395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13</xdr:col>
      <xdr:colOff>561975</xdr:colOff>
      <xdr:row>142</xdr:row>
      <xdr:rowOff>19050</xdr:rowOff>
    </xdr:from>
    <xdr:to>
      <xdr:col>14</xdr:col>
      <xdr:colOff>161925</xdr:colOff>
      <xdr:row>144</xdr:row>
      <xdr:rowOff>19050</xdr:rowOff>
    </xdr:to>
    <xdr:sp macro="" textlink="">
      <xdr:nvSpPr>
        <xdr:cNvPr id="25" name="下矢印 24">
          <a:extLst>
            <a:ext uri="{FF2B5EF4-FFF2-40B4-BE49-F238E27FC236}">
              <a16:creationId xmlns:a16="http://schemas.microsoft.com/office/drawing/2014/main" id="{00000000-0008-0000-0000-000019000000}"/>
            </a:ext>
          </a:extLst>
        </xdr:cNvPr>
        <xdr:cNvSpPr/>
      </xdr:nvSpPr>
      <xdr:spPr bwMode="auto">
        <a:xfrm>
          <a:off x="9477375" y="21945600"/>
          <a:ext cx="180975" cy="3048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14</xdr:col>
      <xdr:colOff>457201</xdr:colOff>
      <xdr:row>138</xdr:row>
      <xdr:rowOff>66674</xdr:rowOff>
    </xdr:from>
    <xdr:ext cx="676273" cy="876301"/>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953626" y="21383624"/>
          <a:ext cx="676273"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ガラス入射角特性から熱取得率計算</a:t>
          </a:r>
        </a:p>
      </xdr:txBody>
    </xdr:sp>
    <xdr:clientData/>
  </xdr:oneCellAnchor>
  <xdr:twoCellAnchor>
    <xdr:from>
      <xdr:col>15</xdr:col>
      <xdr:colOff>66676</xdr:colOff>
      <xdr:row>131</xdr:row>
      <xdr:rowOff>9525</xdr:rowOff>
    </xdr:from>
    <xdr:to>
      <xdr:col>15</xdr:col>
      <xdr:colOff>257176</xdr:colOff>
      <xdr:row>138</xdr:row>
      <xdr:rowOff>47625</xdr:rowOff>
    </xdr:to>
    <xdr:sp macro="" textlink="">
      <xdr:nvSpPr>
        <xdr:cNvPr id="27" name="下矢印 26">
          <a:extLst>
            <a:ext uri="{FF2B5EF4-FFF2-40B4-BE49-F238E27FC236}">
              <a16:creationId xmlns:a16="http://schemas.microsoft.com/office/drawing/2014/main" id="{00000000-0008-0000-0000-00001B000000}"/>
            </a:ext>
          </a:extLst>
        </xdr:cNvPr>
        <xdr:cNvSpPr/>
      </xdr:nvSpPr>
      <xdr:spPr bwMode="auto">
        <a:xfrm>
          <a:off x="10144126" y="20259675"/>
          <a:ext cx="190500" cy="11049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12</xdr:col>
      <xdr:colOff>327421</xdr:colOff>
      <xdr:row>147</xdr:row>
      <xdr:rowOff>123824</xdr:rowOff>
    </xdr:from>
    <xdr:ext cx="1947863" cy="400051"/>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661796" y="22812374"/>
          <a:ext cx="1947863"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　　　　</a:t>
          </a:r>
          <a:r>
            <a:rPr kumimoji="1" lang="ja-JP" altLang="en-US" sz="900" b="1">
              <a:latin typeface="Meiryo UI" panose="020B0604030504040204" pitchFamily="50" charset="-128"/>
              <a:ea typeface="Meiryo UI" panose="020B0604030504040204" pitchFamily="50" charset="-128"/>
            </a:rPr>
            <a:t>ガラス透過日射熱取得</a:t>
          </a:r>
        </a:p>
      </xdr:txBody>
    </xdr:sp>
    <xdr:clientData/>
  </xdr:oneCellAnchor>
  <xdr:twoCellAnchor>
    <xdr:from>
      <xdr:col>15</xdr:col>
      <xdr:colOff>85725</xdr:colOff>
      <xdr:row>145</xdr:row>
      <xdr:rowOff>0</xdr:rowOff>
    </xdr:from>
    <xdr:to>
      <xdr:col>15</xdr:col>
      <xdr:colOff>285750</xdr:colOff>
      <xdr:row>147</xdr:row>
      <xdr:rowOff>114300</xdr:rowOff>
    </xdr:to>
    <xdr:sp macro="" textlink="">
      <xdr:nvSpPr>
        <xdr:cNvPr id="29" name="下矢印 28">
          <a:extLst>
            <a:ext uri="{FF2B5EF4-FFF2-40B4-BE49-F238E27FC236}">
              <a16:creationId xmlns:a16="http://schemas.microsoft.com/office/drawing/2014/main" id="{00000000-0008-0000-0000-00001D000000}"/>
            </a:ext>
          </a:extLst>
        </xdr:cNvPr>
        <xdr:cNvSpPr/>
      </xdr:nvSpPr>
      <xdr:spPr bwMode="auto">
        <a:xfrm>
          <a:off x="10163175" y="22383750"/>
          <a:ext cx="200025" cy="4191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228601</xdr:colOff>
      <xdr:row>121</xdr:row>
      <xdr:rowOff>71436</xdr:rowOff>
    </xdr:from>
    <xdr:to>
      <xdr:col>11</xdr:col>
      <xdr:colOff>371478</xdr:colOff>
      <xdr:row>124</xdr:row>
      <xdr:rowOff>104774</xdr:rowOff>
    </xdr:to>
    <xdr:cxnSp macro="">
      <xdr:nvCxnSpPr>
        <xdr:cNvPr id="30" name="曲線コネクタ 29">
          <a:extLst>
            <a:ext uri="{FF2B5EF4-FFF2-40B4-BE49-F238E27FC236}">
              <a16:creationId xmlns:a16="http://schemas.microsoft.com/office/drawing/2014/main" id="{00000000-0008-0000-0000-00001E000000}"/>
            </a:ext>
          </a:extLst>
        </xdr:cNvPr>
        <xdr:cNvCxnSpPr/>
      </xdr:nvCxnSpPr>
      <xdr:spPr bwMode="auto">
        <a:xfrm rot="10800000" flipV="1">
          <a:off x="6819901" y="18797586"/>
          <a:ext cx="1304927" cy="490538"/>
        </a:xfrm>
        <a:prstGeom prst="curvedConnector3">
          <a:avLst>
            <a:gd name="adj1" fmla="val 1335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333376</xdr:colOff>
      <xdr:row>127</xdr:row>
      <xdr:rowOff>133350</xdr:rowOff>
    </xdr:from>
    <xdr:to>
      <xdr:col>12</xdr:col>
      <xdr:colOff>4764</xdr:colOff>
      <xdr:row>132</xdr:row>
      <xdr:rowOff>123824</xdr:rowOff>
    </xdr:to>
    <xdr:cxnSp macro="">
      <xdr:nvCxnSpPr>
        <xdr:cNvPr id="31" name="曲線コネクタ 30">
          <a:extLst>
            <a:ext uri="{FF2B5EF4-FFF2-40B4-BE49-F238E27FC236}">
              <a16:creationId xmlns:a16="http://schemas.microsoft.com/office/drawing/2014/main" id="{00000000-0008-0000-0000-00001F000000}"/>
            </a:ext>
          </a:extLst>
        </xdr:cNvPr>
        <xdr:cNvCxnSpPr>
          <a:stCxn id="9" idx="3"/>
        </xdr:cNvCxnSpPr>
      </xdr:nvCxnSpPr>
      <xdr:spPr bwMode="auto">
        <a:xfrm rot="5400000">
          <a:off x="7836696" y="20023930"/>
          <a:ext cx="752474" cy="25241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9</xdr:col>
      <xdr:colOff>466726</xdr:colOff>
      <xdr:row>147</xdr:row>
      <xdr:rowOff>114299</xdr:rowOff>
    </xdr:from>
    <xdr:ext cx="1181100" cy="400051"/>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7058026" y="22802849"/>
          <a:ext cx="11811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ja-JP" altLang="en-US" sz="900" b="1">
              <a:latin typeface="Meiryo UI" panose="020B0604030504040204" pitchFamily="50" charset="-128"/>
              <a:ea typeface="Meiryo UI" panose="020B0604030504040204" pitchFamily="50" charset="-128"/>
            </a:rPr>
            <a:t>庇を考慮したガラス透過日射熱取得</a:t>
          </a:r>
        </a:p>
      </xdr:txBody>
    </xdr:sp>
    <xdr:clientData/>
  </xdr:oneCellAnchor>
  <xdr:twoCellAnchor>
    <xdr:from>
      <xdr:col>12</xdr:col>
      <xdr:colOff>28575</xdr:colOff>
      <xdr:row>148</xdr:row>
      <xdr:rowOff>104774</xdr:rowOff>
    </xdr:from>
    <xdr:to>
      <xdr:col>12</xdr:col>
      <xdr:colOff>285750</xdr:colOff>
      <xdr:row>149</xdr:row>
      <xdr:rowOff>123824</xdr:rowOff>
    </xdr:to>
    <xdr:sp macro="" textlink="">
      <xdr:nvSpPr>
        <xdr:cNvPr id="33" name="左矢印 32">
          <a:extLst>
            <a:ext uri="{FF2B5EF4-FFF2-40B4-BE49-F238E27FC236}">
              <a16:creationId xmlns:a16="http://schemas.microsoft.com/office/drawing/2014/main" id="{00000000-0008-0000-0000-000021000000}"/>
            </a:ext>
          </a:extLst>
        </xdr:cNvPr>
        <xdr:cNvSpPr/>
      </xdr:nvSpPr>
      <xdr:spPr bwMode="auto">
        <a:xfrm>
          <a:off x="8362950" y="22945724"/>
          <a:ext cx="257175" cy="171450"/>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9</xdr:col>
      <xdr:colOff>446020</xdr:colOff>
      <xdr:row>143</xdr:row>
      <xdr:rowOff>37389</xdr:rowOff>
    </xdr:from>
    <xdr:ext cx="1181100" cy="400051"/>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037320" y="22116339"/>
          <a:ext cx="11811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en-US" altLang="ja-JP" sz="900">
              <a:latin typeface="Meiryo UI" panose="020B0604030504040204" pitchFamily="50" charset="-128"/>
              <a:ea typeface="Meiryo UI" panose="020B0604030504040204" pitchFamily="50" charset="-128"/>
            </a:rPr>
            <a:t>tan</a:t>
          </a:r>
          <a:r>
            <a:rPr kumimoji="1" lang="el-GR" altLang="ja-JP" sz="900">
              <a:latin typeface="Meiryo UI" panose="020B0604030504040204" pitchFamily="50" charset="-128"/>
              <a:ea typeface="Meiryo UI" panose="020B0604030504040204" pitchFamily="50" charset="-128"/>
            </a:rPr>
            <a:t>φ,</a:t>
          </a:r>
          <a:r>
            <a:rPr kumimoji="1" lang="en-US" altLang="ja-JP" sz="900">
              <a:latin typeface="Meiryo UI" panose="020B0604030504040204" pitchFamily="50" charset="-128"/>
              <a:ea typeface="Meiryo UI" panose="020B0604030504040204" pitchFamily="50" charset="-128"/>
            </a:rPr>
            <a:t>tan</a:t>
          </a:r>
          <a:r>
            <a:rPr kumimoji="1" lang="el-GR" altLang="ja-JP" sz="900">
              <a:latin typeface="Meiryo UI" panose="020B0604030504040204" pitchFamily="50" charset="-128"/>
              <a:ea typeface="Meiryo UI" panose="020B0604030504040204" pitchFamily="50" charset="-128"/>
            </a:rPr>
            <a:t>γ</a:t>
          </a:r>
          <a:r>
            <a:rPr kumimoji="1" lang="en-US" altLang="ja-JP" sz="900">
              <a:latin typeface="Meiryo UI" panose="020B0604030504040204" pitchFamily="50" charset="-128"/>
              <a:ea typeface="Meiryo UI" panose="020B0604030504040204" pitchFamily="50" charset="-128"/>
            </a:rPr>
            <a:t>,</a:t>
          </a:r>
        </a:p>
        <a:p>
          <a:pPr algn="ctr"/>
          <a:r>
            <a:rPr kumimoji="1" lang="ja-JP" altLang="en-US" sz="900">
              <a:latin typeface="Meiryo UI" panose="020B0604030504040204" pitchFamily="50" charset="-128"/>
              <a:ea typeface="Meiryo UI" panose="020B0604030504040204" pitchFamily="50" charset="-128"/>
            </a:rPr>
            <a:t>日照面積率の計算</a:t>
          </a:r>
        </a:p>
      </xdr:txBody>
    </xdr:sp>
    <xdr:clientData/>
  </xdr:oneCellAnchor>
  <xdr:twoCellAnchor>
    <xdr:from>
      <xdr:col>11</xdr:col>
      <xdr:colOff>66675</xdr:colOff>
      <xdr:row>138</xdr:row>
      <xdr:rowOff>95251</xdr:rowOff>
    </xdr:from>
    <xdr:to>
      <xdr:col>12</xdr:col>
      <xdr:colOff>42863</xdr:colOff>
      <xdr:row>143</xdr:row>
      <xdr:rowOff>57150</xdr:rowOff>
    </xdr:to>
    <xdr:cxnSp macro="">
      <xdr:nvCxnSpPr>
        <xdr:cNvPr id="35" name="曲線コネクタ 34">
          <a:extLst>
            <a:ext uri="{FF2B5EF4-FFF2-40B4-BE49-F238E27FC236}">
              <a16:creationId xmlns:a16="http://schemas.microsoft.com/office/drawing/2014/main" id="{00000000-0008-0000-0000-000023000000}"/>
            </a:ext>
          </a:extLst>
        </xdr:cNvPr>
        <xdr:cNvCxnSpPr>
          <a:stCxn id="18" idx="3"/>
        </xdr:cNvCxnSpPr>
      </xdr:nvCxnSpPr>
      <xdr:spPr bwMode="auto">
        <a:xfrm rot="5400000">
          <a:off x="7736682" y="21495544"/>
          <a:ext cx="723899" cy="55721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276225</xdr:colOff>
      <xdr:row>124</xdr:row>
      <xdr:rowOff>133351</xdr:rowOff>
    </xdr:from>
    <xdr:to>
      <xdr:col>12</xdr:col>
      <xdr:colOff>4763</xdr:colOff>
      <xdr:row>138</xdr:row>
      <xdr:rowOff>76203</xdr:rowOff>
    </xdr:to>
    <xdr:cxnSp macro="">
      <xdr:nvCxnSpPr>
        <xdr:cNvPr id="36" name="曲線コネクタ 35">
          <a:extLst>
            <a:ext uri="{FF2B5EF4-FFF2-40B4-BE49-F238E27FC236}">
              <a16:creationId xmlns:a16="http://schemas.microsoft.com/office/drawing/2014/main" id="{00000000-0008-0000-0000-000024000000}"/>
            </a:ext>
          </a:extLst>
        </xdr:cNvPr>
        <xdr:cNvCxnSpPr>
          <a:stCxn id="6" idx="3"/>
        </xdr:cNvCxnSpPr>
      </xdr:nvCxnSpPr>
      <xdr:spPr bwMode="auto">
        <a:xfrm rot="5400000">
          <a:off x="6565106" y="19619120"/>
          <a:ext cx="2076452" cy="1471613"/>
        </a:xfrm>
        <a:prstGeom prst="curvedConnector3">
          <a:avLst>
            <a:gd name="adj1" fmla="val 215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447675</xdr:colOff>
      <xdr:row>127</xdr:row>
      <xdr:rowOff>133351</xdr:rowOff>
    </xdr:from>
    <xdr:to>
      <xdr:col>12</xdr:col>
      <xdr:colOff>4763</xdr:colOff>
      <xdr:row>141</xdr:row>
      <xdr:rowOff>95253</xdr:rowOff>
    </xdr:to>
    <xdr:cxnSp macro="">
      <xdr:nvCxnSpPr>
        <xdr:cNvPr id="37" name="曲線コネクタ 36">
          <a:extLst>
            <a:ext uri="{FF2B5EF4-FFF2-40B4-BE49-F238E27FC236}">
              <a16:creationId xmlns:a16="http://schemas.microsoft.com/office/drawing/2014/main" id="{00000000-0008-0000-0000-000025000000}"/>
            </a:ext>
          </a:extLst>
        </xdr:cNvPr>
        <xdr:cNvCxnSpPr>
          <a:stCxn id="12" idx="3"/>
        </xdr:cNvCxnSpPr>
      </xdr:nvCxnSpPr>
      <xdr:spPr bwMode="auto">
        <a:xfrm rot="5400000">
          <a:off x="6641306" y="20171570"/>
          <a:ext cx="2095502" cy="1300163"/>
        </a:xfrm>
        <a:prstGeom prst="curvedConnector3">
          <a:avLst>
            <a:gd name="adj1" fmla="val 1553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448597</xdr:colOff>
      <xdr:row>141</xdr:row>
      <xdr:rowOff>95250</xdr:rowOff>
    </xdr:from>
    <xdr:to>
      <xdr:col>10</xdr:col>
      <xdr:colOff>133351</xdr:colOff>
      <xdr:row>143</xdr:row>
      <xdr:rowOff>57149</xdr:rowOff>
    </xdr:to>
    <xdr:cxnSp macro="">
      <xdr:nvCxnSpPr>
        <xdr:cNvPr id="38" name="曲線コネクタ 37">
          <a:extLst>
            <a:ext uri="{FF2B5EF4-FFF2-40B4-BE49-F238E27FC236}">
              <a16:creationId xmlns:a16="http://schemas.microsoft.com/office/drawing/2014/main" id="{00000000-0008-0000-0000-000026000000}"/>
            </a:ext>
          </a:extLst>
        </xdr:cNvPr>
        <xdr:cNvCxnSpPr/>
      </xdr:nvCxnSpPr>
      <xdr:spPr bwMode="auto">
        <a:xfrm rot="16200000" flipH="1">
          <a:off x="7039437" y="21869860"/>
          <a:ext cx="266699" cy="265779"/>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276533</xdr:colOff>
      <xdr:row>138</xdr:row>
      <xdr:rowOff>67595</xdr:rowOff>
    </xdr:from>
    <xdr:to>
      <xdr:col>9</xdr:col>
      <xdr:colOff>446021</xdr:colOff>
      <xdr:row>144</xdr:row>
      <xdr:rowOff>93003</xdr:rowOff>
    </xdr:to>
    <xdr:cxnSp macro="">
      <xdr:nvCxnSpPr>
        <xdr:cNvPr id="39" name="曲線コネクタ 38">
          <a:extLst>
            <a:ext uri="{FF2B5EF4-FFF2-40B4-BE49-F238E27FC236}">
              <a16:creationId xmlns:a16="http://schemas.microsoft.com/office/drawing/2014/main" id="{00000000-0008-0000-0000-000027000000}"/>
            </a:ext>
          </a:extLst>
        </xdr:cNvPr>
        <xdr:cNvCxnSpPr>
          <a:endCxn id="34" idx="1"/>
        </xdr:cNvCxnSpPr>
      </xdr:nvCxnSpPr>
      <xdr:spPr bwMode="auto">
        <a:xfrm rot="16200000" flipH="1">
          <a:off x="6482673" y="21769705"/>
          <a:ext cx="939808" cy="169488"/>
        </a:xfrm>
        <a:prstGeom prst="curved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171450</xdr:colOff>
      <xdr:row>120</xdr:row>
      <xdr:rowOff>119063</xdr:rowOff>
    </xdr:from>
    <xdr:to>
      <xdr:col>12</xdr:col>
      <xdr:colOff>285750</xdr:colOff>
      <xdr:row>129</xdr:row>
      <xdr:rowOff>9525</xdr:rowOff>
    </xdr:to>
    <xdr:cxnSp macro="">
      <xdr:nvCxnSpPr>
        <xdr:cNvPr id="40" name="曲線コネクタ 39">
          <a:extLst>
            <a:ext uri="{FF2B5EF4-FFF2-40B4-BE49-F238E27FC236}">
              <a16:creationId xmlns:a16="http://schemas.microsoft.com/office/drawing/2014/main" id="{00000000-0008-0000-0000-000028000000}"/>
            </a:ext>
          </a:extLst>
        </xdr:cNvPr>
        <xdr:cNvCxnSpPr>
          <a:stCxn id="5" idx="4"/>
        </xdr:cNvCxnSpPr>
      </xdr:nvCxnSpPr>
      <xdr:spPr bwMode="auto">
        <a:xfrm>
          <a:off x="8505825" y="18692813"/>
          <a:ext cx="114300" cy="1262062"/>
        </a:xfrm>
        <a:prstGeom prst="curved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12</xdr:col>
      <xdr:colOff>66676</xdr:colOff>
      <xdr:row>129</xdr:row>
      <xdr:rowOff>28575</xdr:rowOff>
    </xdr:from>
    <xdr:ext cx="838200" cy="419100"/>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401051" y="19973925"/>
          <a:ext cx="8382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ja-JP" altLang="en-US" sz="900">
              <a:latin typeface="Meiryo UI" panose="020B0604030504040204" pitchFamily="50" charset="-128"/>
              <a:ea typeface="Meiryo UI" panose="020B0604030504040204" pitchFamily="50" charset="-128"/>
            </a:rPr>
            <a:t>大気圏外</a:t>
          </a:r>
          <a:endParaRPr kumimoji="1" lang="en-US" altLang="ja-JP" sz="900">
            <a:latin typeface="Meiryo UI" panose="020B0604030504040204" pitchFamily="50" charset="-128"/>
            <a:ea typeface="Meiryo UI" panose="020B0604030504040204" pitchFamily="50" charset="-128"/>
          </a:endParaRPr>
        </a:p>
        <a:p>
          <a:pPr algn="ctr"/>
          <a:r>
            <a:rPr kumimoji="1" lang="ja-JP" altLang="en-US" sz="900">
              <a:latin typeface="Meiryo UI" panose="020B0604030504040204" pitchFamily="50" charset="-128"/>
              <a:ea typeface="Meiryo UI" panose="020B0604030504040204" pitchFamily="50" charset="-128"/>
            </a:rPr>
            <a:t>日射量計算</a:t>
          </a:r>
        </a:p>
      </xdr:txBody>
    </xdr:sp>
    <xdr:clientData/>
  </xdr:oneCellAnchor>
  <xdr:twoCellAnchor>
    <xdr:from>
      <xdr:col>13</xdr:col>
      <xdr:colOff>371475</xdr:colOff>
      <xdr:row>129</xdr:row>
      <xdr:rowOff>38100</xdr:rowOff>
    </xdr:from>
    <xdr:to>
      <xdr:col>13</xdr:col>
      <xdr:colOff>561975</xdr:colOff>
      <xdr:row>130</xdr:row>
      <xdr:rowOff>76200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bwMode="auto">
        <a:xfrm>
          <a:off x="9286875" y="19983450"/>
          <a:ext cx="190500" cy="1905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10</xdr:col>
      <xdr:colOff>400050</xdr:colOff>
      <xdr:row>146</xdr:row>
      <xdr:rowOff>38100</xdr:rowOff>
    </xdr:from>
    <xdr:to>
      <xdr:col>11</xdr:col>
      <xdr:colOff>19050</xdr:colOff>
      <xdr:row>147</xdr:row>
      <xdr:rowOff>95250</xdr:rowOff>
    </xdr:to>
    <xdr:sp macro="" textlink="">
      <xdr:nvSpPr>
        <xdr:cNvPr id="43" name="下矢印 42">
          <a:extLst>
            <a:ext uri="{FF2B5EF4-FFF2-40B4-BE49-F238E27FC236}">
              <a16:creationId xmlns:a16="http://schemas.microsoft.com/office/drawing/2014/main" id="{00000000-0008-0000-0000-00002B000000}"/>
            </a:ext>
          </a:extLst>
        </xdr:cNvPr>
        <xdr:cNvSpPr/>
      </xdr:nvSpPr>
      <xdr:spPr bwMode="auto">
        <a:xfrm>
          <a:off x="7572375" y="22574250"/>
          <a:ext cx="200025" cy="20955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333375</xdr:colOff>
      <xdr:row>139</xdr:row>
      <xdr:rowOff>95250</xdr:rowOff>
    </xdr:from>
    <xdr:to>
      <xdr:col>13</xdr:col>
      <xdr:colOff>361950</xdr:colOff>
      <xdr:row>141</xdr:row>
      <xdr:rowOff>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bwMode="auto">
        <a:xfrm>
          <a:off x="8667750" y="21564600"/>
          <a:ext cx="609600" cy="2095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171450</xdr:colOff>
      <xdr:row>119</xdr:row>
      <xdr:rowOff>9525</xdr:rowOff>
    </xdr:from>
    <xdr:to>
      <xdr:col>13</xdr:col>
      <xdr:colOff>342900</xdr:colOff>
      <xdr:row>120</xdr:row>
      <xdr:rowOff>119063</xdr:rowOff>
    </xdr:to>
    <xdr:cxnSp macro="">
      <xdr:nvCxnSpPr>
        <xdr:cNvPr id="45" name="曲線コネクタ 44">
          <a:extLst>
            <a:ext uri="{FF2B5EF4-FFF2-40B4-BE49-F238E27FC236}">
              <a16:creationId xmlns:a16="http://schemas.microsoft.com/office/drawing/2014/main" id="{00000000-0008-0000-0000-00002D000000}"/>
            </a:ext>
          </a:extLst>
        </xdr:cNvPr>
        <xdr:cNvCxnSpPr>
          <a:stCxn id="5" idx="4"/>
        </xdr:cNvCxnSpPr>
      </xdr:nvCxnSpPr>
      <xdr:spPr bwMode="auto">
        <a:xfrm flipV="1">
          <a:off x="8505825" y="18430875"/>
          <a:ext cx="752475" cy="261938"/>
        </a:xfrm>
        <a:prstGeom prst="curvedConnector3">
          <a:avLst>
            <a:gd name="adj1" fmla="val 9868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9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9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A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A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B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B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C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C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C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D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D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E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E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E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0F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0F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10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10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10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11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11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12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12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100-000002000000}"/>
            </a:ext>
          </a:extLst>
        </xdr:cNvPr>
        <xdr:cNvSpPr/>
      </xdr:nvSpPr>
      <xdr:spPr bwMode="auto">
        <a:xfrm>
          <a:off x="8562975" y="1028700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35</xdr:row>
          <xdr:rowOff>180975</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0000000-0008-0000-1300-000002000000}"/>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00000000-0008-0000-1300-000003000000}"/>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38101</xdr:colOff>
      <xdr:row>28</xdr:row>
      <xdr:rowOff>102576</xdr:rowOff>
    </xdr:from>
    <xdr:to>
      <xdr:col>8</xdr:col>
      <xdr:colOff>197828</xdr:colOff>
      <xdr:row>32</xdr:row>
      <xdr:rowOff>110931</xdr:rowOff>
    </xdr:to>
    <xdr:cxnSp macro="">
      <xdr:nvCxnSpPr>
        <xdr:cNvPr id="4" name="カギ線コネクタ 3">
          <a:extLst>
            <a:ext uri="{FF2B5EF4-FFF2-40B4-BE49-F238E27FC236}">
              <a16:creationId xmlns:a16="http://schemas.microsoft.com/office/drawing/2014/main" id="{00000000-0008-0000-1300-000004000000}"/>
            </a:ext>
          </a:extLst>
        </xdr:cNvPr>
        <xdr:cNvCxnSpPr/>
      </xdr:nvCxnSpPr>
      <xdr:spPr bwMode="auto">
        <a:xfrm rot="10800000">
          <a:off x="3543301" y="5731851"/>
          <a:ext cx="1112227" cy="808455"/>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200-000002000000}"/>
            </a:ext>
          </a:extLst>
        </xdr:cNvPr>
        <xdr:cNvSpPr/>
      </xdr:nvSpPr>
      <xdr:spPr bwMode="auto">
        <a:xfrm>
          <a:off x="8562975" y="128587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35</xdr:row>
          <xdr:rowOff>180975</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300-000002000000}"/>
            </a:ext>
          </a:extLst>
        </xdr:cNvPr>
        <xdr:cNvSpPr/>
      </xdr:nvSpPr>
      <xdr:spPr bwMode="auto">
        <a:xfrm>
          <a:off x="8562975" y="128587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35</xdr:row>
          <xdr:rowOff>180975</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3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2000000}"/>
            </a:ext>
          </a:extLst>
        </xdr:cNvPr>
        <xdr:cNvSpPr/>
      </xdr:nvSpPr>
      <xdr:spPr bwMode="auto">
        <a:xfrm>
          <a:off x="8562975" y="128587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30721" name="Drop Down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35</xdr:row>
          <xdr:rowOff>180975</xdr:rowOff>
        </xdr:to>
        <xdr:sp macro="" textlink="">
          <xdr:nvSpPr>
            <xdr:cNvPr id="30722" name="Drop Down 2" hidden="1">
              <a:extLst>
                <a:ext uri="{63B3BB69-23CF-44E3-9099-C40C66FF867C}">
                  <a14:compatExt spid="_x0000_s30722"/>
                </a:ext>
                <a:ext uri="{FF2B5EF4-FFF2-40B4-BE49-F238E27FC236}">
                  <a16:creationId xmlns:a16="http://schemas.microsoft.com/office/drawing/2014/main" id="{00000000-0008-0000-0400-00000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2000000}"/>
            </a:ext>
          </a:extLst>
        </xdr:cNvPr>
        <xdr:cNvSpPr/>
      </xdr:nvSpPr>
      <xdr:spPr bwMode="auto">
        <a:xfrm>
          <a:off x="8562975" y="128587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44033" name="Drop Down 1" hidden="1">
              <a:extLst>
                <a:ext uri="{63B3BB69-23CF-44E3-9099-C40C66FF867C}">
                  <a14:compatExt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35</xdr:row>
          <xdr:rowOff>180975</xdr:rowOff>
        </xdr:to>
        <xdr:sp macro="" textlink="">
          <xdr:nvSpPr>
            <xdr:cNvPr id="44034" name="Drop Down 2" hidden="1">
              <a:extLst>
                <a:ext uri="{63B3BB69-23CF-44E3-9099-C40C66FF867C}">
                  <a14:compatExt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600-000002000000}"/>
            </a:ext>
          </a:extLst>
        </xdr:cNvPr>
        <xdr:cNvSpPr/>
      </xdr:nvSpPr>
      <xdr:spPr bwMode="auto">
        <a:xfrm>
          <a:off x="8562975" y="128587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45057" name="Drop Down 1" hidden="1">
              <a:extLst>
                <a:ext uri="{63B3BB69-23CF-44E3-9099-C40C66FF867C}">
                  <a14:compatExt spid="_x0000_s45057"/>
                </a:ext>
                <a:ext uri="{FF2B5EF4-FFF2-40B4-BE49-F238E27FC236}">
                  <a16:creationId xmlns:a16="http://schemas.microsoft.com/office/drawing/2014/main" id="{00000000-0008-0000-0600-000001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35</xdr:row>
          <xdr:rowOff>180975</xdr:rowOff>
        </xdr:to>
        <xdr:sp macro="" textlink="">
          <xdr:nvSpPr>
            <xdr:cNvPr id="45058" name="Drop Down 2" hidden="1">
              <a:extLst>
                <a:ext uri="{63B3BB69-23CF-44E3-9099-C40C66FF867C}">
                  <a14:compatExt spid="_x0000_s45058"/>
                </a:ext>
                <a:ext uri="{FF2B5EF4-FFF2-40B4-BE49-F238E27FC236}">
                  <a16:creationId xmlns:a16="http://schemas.microsoft.com/office/drawing/2014/main" id="{00000000-0008-0000-0600-000002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700-000002000000}"/>
            </a:ext>
          </a:extLst>
        </xdr:cNvPr>
        <xdr:cNvSpPr/>
      </xdr:nvSpPr>
      <xdr:spPr bwMode="auto">
        <a:xfrm>
          <a:off x="8562975" y="128587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17409" name="Drop Down 1" hidden="1">
              <a:extLst>
                <a:ext uri="{63B3BB69-23CF-44E3-9099-C40C66FF867C}">
                  <a14:compatExt spid="_x0000_s17409"/>
                </a:ext>
                <a:ext uri="{FF2B5EF4-FFF2-40B4-BE49-F238E27FC236}">
                  <a16:creationId xmlns:a16="http://schemas.microsoft.com/office/drawing/2014/main" id="{00000000-0008-0000-07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35</xdr:row>
          <xdr:rowOff>180975</xdr:rowOff>
        </xdr:to>
        <xdr:sp macro="" textlink="">
          <xdr:nvSpPr>
            <xdr:cNvPr id="17410" name="Drop Down 2" hidden="1">
              <a:extLst>
                <a:ext uri="{63B3BB69-23CF-44E3-9099-C40C66FF867C}">
                  <a14:compatExt spid="_x0000_s17410"/>
                </a:ext>
                <a:ext uri="{FF2B5EF4-FFF2-40B4-BE49-F238E27FC236}">
                  <a16:creationId xmlns:a16="http://schemas.microsoft.com/office/drawing/2014/main" id="{00000000-0008-0000-07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00000000-0008-0000-0800-000002000000}"/>
            </a:ext>
          </a:extLst>
        </xdr:cNvPr>
        <xdr:cNvSpPr/>
      </xdr:nvSpPr>
      <xdr:spPr bwMode="auto">
        <a:xfrm>
          <a:off x="8562975" y="128587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58369" name="Drop Down 1" hidden="1">
              <a:extLst>
                <a:ext uri="{63B3BB69-23CF-44E3-9099-C40C66FF867C}">
                  <a14:compatExt spid="_x0000_s58369"/>
                </a:ext>
                <a:ext uri="{FF2B5EF4-FFF2-40B4-BE49-F238E27FC236}">
                  <a16:creationId xmlns:a16="http://schemas.microsoft.com/office/drawing/2014/main" id="{00000000-0008-0000-0800-000001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35</xdr:row>
          <xdr:rowOff>180975</xdr:rowOff>
        </xdr:to>
        <xdr:sp macro="" textlink="">
          <xdr:nvSpPr>
            <xdr:cNvPr id="58370" name="Drop Down 2" hidden="1">
              <a:extLst>
                <a:ext uri="{63B3BB69-23CF-44E3-9099-C40C66FF867C}">
                  <a14:compatExt spid="_x0000_s58370"/>
                </a:ext>
                <a:ext uri="{FF2B5EF4-FFF2-40B4-BE49-F238E27FC236}">
                  <a16:creationId xmlns:a16="http://schemas.microsoft.com/office/drawing/2014/main" id="{00000000-0008-0000-0800-000002E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R414"/>
  <sheetViews>
    <sheetView showGridLines="0" tabSelected="1" zoomScaleNormal="100" workbookViewId="0">
      <pane ySplit="13" topLeftCell="A14" activePane="bottomLeft" state="frozenSplit"/>
      <selection pane="bottomLeft" activeCell="D3" sqref="D3"/>
    </sheetView>
  </sheetViews>
  <sheetFormatPr defaultColWidth="9.140625" defaultRowHeight="12"/>
  <cols>
    <col min="1" max="1" width="4.28515625" style="7" customWidth="1"/>
    <col min="2" max="3" width="9.140625" style="7"/>
    <col min="4" max="4" width="32.7109375" style="7" customWidth="1"/>
    <col min="5" max="6" width="7.7109375" style="7" customWidth="1"/>
    <col min="7" max="7" width="10.7109375" style="7" customWidth="1"/>
    <col min="8" max="15" width="8.7109375" style="7" customWidth="1"/>
    <col min="16" max="16" width="16.7109375" style="7" customWidth="1"/>
    <col min="17" max="16384" width="9.140625" style="7"/>
  </cols>
  <sheetData>
    <row r="1" spans="1:18" ht="18" customHeight="1">
      <c r="A1" s="1" t="s">
        <v>0</v>
      </c>
      <c r="B1" s="2"/>
      <c r="C1" s="3"/>
      <c r="D1" s="4"/>
      <c r="E1" s="3"/>
      <c r="F1" s="3"/>
      <c r="G1" s="3"/>
      <c r="H1" s="3"/>
      <c r="I1" s="3"/>
      <c r="J1" s="3"/>
      <c r="K1" s="3"/>
      <c r="L1" s="5"/>
      <c r="M1" s="3"/>
      <c r="N1" s="3"/>
      <c r="O1" s="3"/>
      <c r="P1" s="6"/>
      <c r="R1" s="8" t="s">
        <v>1</v>
      </c>
    </row>
    <row r="2" spans="1:18" ht="17.25" customHeight="1">
      <c r="A2" s="9"/>
      <c r="B2" s="10"/>
      <c r="C2" s="10"/>
      <c r="D2" s="11"/>
      <c r="E2" s="10"/>
      <c r="F2" s="10"/>
      <c r="G2" s="10"/>
      <c r="H2" s="10"/>
      <c r="I2" s="10"/>
      <c r="J2" s="10"/>
      <c r="K2" s="10"/>
      <c r="L2" s="12"/>
      <c r="M2" s="10"/>
      <c r="N2" s="10"/>
      <c r="O2" s="10"/>
      <c r="P2" s="9"/>
    </row>
    <row r="3" spans="1:18" ht="13.5">
      <c r="A3" s="9"/>
      <c r="B3" s="258" t="s">
        <v>2</v>
      </c>
      <c r="C3" s="258"/>
      <c r="D3" s="13" t="s">
        <v>314</v>
      </c>
      <c r="E3" s="14" t="s">
        <v>3</v>
      </c>
      <c r="F3" s="15"/>
      <c r="G3" s="16"/>
      <c r="H3" s="16"/>
      <c r="I3" s="9"/>
      <c r="J3" s="9"/>
      <c r="K3" s="9"/>
      <c r="L3" s="9"/>
      <c r="M3" s="9"/>
      <c r="N3" s="9"/>
      <c r="O3" s="9"/>
      <c r="P3" s="9"/>
    </row>
    <row r="4" spans="1:18">
      <c r="A4" s="9"/>
      <c r="B4" s="258" t="s">
        <v>4</v>
      </c>
      <c r="C4" s="258"/>
      <c r="D4" s="13" t="s">
        <v>315</v>
      </c>
      <c r="E4" s="14" t="s">
        <v>5</v>
      </c>
      <c r="F4" s="15"/>
      <c r="G4" s="16"/>
      <c r="H4" s="16"/>
      <c r="I4" s="9"/>
      <c r="J4" s="9"/>
      <c r="K4" s="9"/>
      <c r="L4" s="9"/>
      <c r="M4" s="9"/>
      <c r="N4" s="9"/>
      <c r="O4" s="9"/>
      <c r="P4" s="9"/>
    </row>
    <row r="5" spans="1:18">
      <c r="A5" s="9"/>
      <c r="B5" s="258" t="s">
        <v>6</v>
      </c>
      <c r="C5" s="258"/>
      <c r="D5" s="17" t="s">
        <v>205</v>
      </c>
      <c r="E5" s="14" t="s">
        <v>7</v>
      </c>
      <c r="F5" s="15"/>
      <c r="G5" s="16"/>
      <c r="H5" s="16"/>
      <c r="I5" s="9"/>
      <c r="J5" s="9"/>
      <c r="K5" s="9"/>
      <c r="L5" s="9"/>
      <c r="M5" s="9"/>
      <c r="N5" s="9"/>
      <c r="O5" s="9"/>
      <c r="P5" s="9"/>
    </row>
    <row r="6" spans="1:18">
      <c r="A6" s="9"/>
      <c r="B6" s="258" t="s">
        <v>8</v>
      </c>
      <c r="C6" s="258"/>
      <c r="D6" s="17">
        <v>-5</v>
      </c>
      <c r="E6" s="14" t="s">
        <v>9</v>
      </c>
      <c r="F6" s="15"/>
      <c r="G6" s="16"/>
      <c r="H6" s="16"/>
      <c r="I6" s="9"/>
      <c r="J6" s="9"/>
      <c r="K6" s="9"/>
      <c r="L6" s="9"/>
      <c r="M6" s="9"/>
      <c r="N6" s="9"/>
      <c r="O6" s="9"/>
      <c r="P6" s="9"/>
    </row>
    <row r="7" spans="1:18" ht="12.75" thickBot="1">
      <c r="A7" s="9"/>
      <c r="B7" s="266" t="s">
        <v>10</v>
      </c>
      <c r="C7" s="266"/>
      <c r="D7" s="17">
        <v>0</v>
      </c>
      <c r="E7" s="14" t="s">
        <v>11</v>
      </c>
      <c r="F7" s="15"/>
      <c r="G7" s="16"/>
      <c r="H7" s="16"/>
      <c r="I7" s="9"/>
      <c r="J7" s="9"/>
      <c r="K7" s="9"/>
      <c r="L7" s="9"/>
      <c r="M7" s="9"/>
      <c r="N7" s="9"/>
      <c r="O7" s="9"/>
      <c r="P7" s="9"/>
    </row>
    <row r="8" spans="1:18" ht="12.75" thickTop="1">
      <c r="A8" s="9"/>
      <c r="B8" s="258" t="s">
        <v>12</v>
      </c>
      <c r="C8" s="259"/>
      <c r="D8" s="18" t="s">
        <v>663</v>
      </c>
      <c r="E8" s="19" t="s">
        <v>13</v>
      </c>
      <c r="F8" s="15"/>
      <c r="G8" s="20"/>
      <c r="H8" s="20"/>
      <c r="I8" s="21"/>
      <c r="J8" s="21"/>
      <c r="K8" s="21"/>
      <c r="L8" s="21"/>
      <c r="M8" s="9"/>
      <c r="N8" s="9"/>
      <c r="O8" s="21"/>
      <c r="P8" s="21"/>
      <c r="Q8" s="22"/>
      <c r="R8" s="22"/>
    </row>
    <row r="9" spans="1:18" ht="12.75" thickBot="1">
      <c r="A9" s="9"/>
      <c r="B9" s="258" t="s">
        <v>14</v>
      </c>
      <c r="C9" s="259"/>
      <c r="D9" s="23" t="s">
        <v>666</v>
      </c>
      <c r="E9" s="19" t="s">
        <v>15</v>
      </c>
      <c r="F9" s="15"/>
      <c r="G9" s="16"/>
      <c r="H9" s="16"/>
      <c r="I9" s="9"/>
      <c r="J9" s="9"/>
      <c r="K9" s="9"/>
      <c r="L9" s="9"/>
      <c r="M9" s="9"/>
      <c r="N9" s="9"/>
      <c r="O9" s="9"/>
      <c r="P9" s="9"/>
    </row>
    <row r="10" spans="1:18" ht="12.75" customHeight="1" thickTop="1" thickBot="1">
      <c r="A10" s="9"/>
      <c r="B10" s="9"/>
      <c r="C10" s="9"/>
      <c r="D10" s="9"/>
      <c r="E10" s="9"/>
      <c r="F10" s="9"/>
      <c r="G10" s="9"/>
      <c r="H10" s="9"/>
      <c r="I10" s="9"/>
      <c r="J10" s="9"/>
      <c r="K10" s="9"/>
      <c r="L10" s="9"/>
      <c r="M10" s="9"/>
      <c r="N10" s="9"/>
      <c r="O10" s="9"/>
      <c r="P10" s="9"/>
    </row>
    <row r="11" spans="1:18" ht="13.5" thickTop="1" thickBot="1">
      <c r="A11" s="9"/>
      <c r="B11" s="21" t="s">
        <v>16</v>
      </c>
      <c r="C11" s="21"/>
      <c r="D11" s="21"/>
      <c r="E11" s="21"/>
      <c r="F11" s="21"/>
      <c r="G11" s="21"/>
      <c r="H11" s="21"/>
      <c r="I11" s="21"/>
      <c r="J11" s="9"/>
      <c r="K11" s="24"/>
      <c r="L11" s="25" t="s">
        <v>17</v>
      </c>
      <c r="M11" s="9"/>
      <c r="N11" s="9"/>
      <c r="O11" s="9"/>
      <c r="P11" s="9"/>
    </row>
    <row r="12" spans="1:18" ht="12" customHeight="1" thickTop="1">
      <c r="A12" s="9"/>
      <c r="B12" s="260" t="s">
        <v>18</v>
      </c>
      <c r="C12" s="260" t="s">
        <v>19</v>
      </c>
      <c r="D12" s="262" t="s">
        <v>20</v>
      </c>
      <c r="E12" s="255" t="s">
        <v>21</v>
      </c>
      <c r="F12" s="262" t="s">
        <v>22</v>
      </c>
      <c r="G12" s="255" t="s">
        <v>23</v>
      </c>
      <c r="H12" s="255" t="s">
        <v>24</v>
      </c>
      <c r="I12" s="255" t="s">
        <v>25</v>
      </c>
      <c r="J12" s="9"/>
      <c r="K12" s="9"/>
      <c r="L12" s="26" t="s">
        <v>26</v>
      </c>
      <c r="M12" s="9"/>
      <c r="N12" s="9"/>
      <c r="O12" s="9"/>
      <c r="P12" s="9"/>
    </row>
    <row r="13" spans="1:18" ht="12.75" thickBot="1">
      <c r="A13" s="9"/>
      <c r="B13" s="261"/>
      <c r="C13" s="261"/>
      <c r="D13" s="263"/>
      <c r="E13" s="264"/>
      <c r="F13" s="265"/>
      <c r="G13" s="256"/>
      <c r="H13" s="257"/>
      <c r="I13" s="256"/>
      <c r="J13" s="9"/>
      <c r="K13" s="9"/>
      <c r="L13" s="27" t="s">
        <v>27</v>
      </c>
      <c r="M13" s="9"/>
      <c r="N13" s="9"/>
      <c r="O13" s="9"/>
      <c r="P13" s="9"/>
    </row>
    <row r="14" spans="1:18" ht="12.75" thickTop="1">
      <c r="A14" s="9"/>
      <c r="B14" s="28">
        <v>2</v>
      </c>
      <c r="C14" s="28">
        <v>201</v>
      </c>
      <c r="D14" s="29" t="s">
        <v>473</v>
      </c>
      <c r="E14" s="30" t="s">
        <v>316</v>
      </c>
      <c r="F14" s="31">
        <v>1</v>
      </c>
      <c r="G14" s="32"/>
      <c r="H14" s="33" t="s">
        <v>665</v>
      </c>
      <c r="I14" s="34"/>
      <c r="J14" s="9"/>
      <c r="K14" s="9"/>
      <c r="L14" s="35" t="s">
        <v>28</v>
      </c>
      <c r="M14" s="9"/>
      <c r="N14" s="9"/>
      <c r="O14" s="9"/>
      <c r="P14" s="9"/>
    </row>
    <row r="15" spans="1:18">
      <c r="A15" s="9"/>
      <c r="B15" s="28">
        <v>2</v>
      </c>
      <c r="C15" s="28">
        <v>202</v>
      </c>
      <c r="D15" s="29" t="s">
        <v>489</v>
      </c>
      <c r="E15" s="28" t="s">
        <v>316</v>
      </c>
      <c r="F15" s="36">
        <v>1</v>
      </c>
      <c r="G15" s="37"/>
      <c r="H15" s="33" t="s">
        <v>665</v>
      </c>
      <c r="I15" s="38"/>
      <c r="J15" s="9"/>
      <c r="K15" s="12"/>
      <c r="L15" s="35" t="s">
        <v>29</v>
      </c>
      <c r="M15" s="9"/>
      <c r="N15" s="9"/>
      <c r="O15" s="9"/>
      <c r="P15" s="9"/>
    </row>
    <row r="16" spans="1:18">
      <c r="A16" s="9"/>
      <c r="B16" s="28">
        <v>2</v>
      </c>
      <c r="C16" s="28">
        <v>203</v>
      </c>
      <c r="D16" s="29" t="s">
        <v>496</v>
      </c>
      <c r="E16" s="28" t="s">
        <v>316</v>
      </c>
      <c r="F16" s="36">
        <v>1</v>
      </c>
      <c r="G16" s="37"/>
      <c r="H16" s="33" t="s">
        <v>665</v>
      </c>
      <c r="I16" s="38"/>
      <c r="J16" s="9"/>
      <c r="K16" s="9"/>
      <c r="L16" s="35" t="s">
        <v>30</v>
      </c>
      <c r="M16" s="9"/>
      <c r="N16" s="9"/>
      <c r="O16" s="9"/>
      <c r="P16" s="9"/>
    </row>
    <row r="17" spans="1:16" ht="12.75" thickBot="1">
      <c r="A17" s="9"/>
      <c r="B17" s="28">
        <v>2</v>
      </c>
      <c r="C17" s="28">
        <v>204</v>
      </c>
      <c r="D17" s="29" t="s">
        <v>511</v>
      </c>
      <c r="E17" s="28" t="s">
        <v>316</v>
      </c>
      <c r="F17" s="36">
        <v>1</v>
      </c>
      <c r="G17" s="37"/>
      <c r="H17" s="33" t="s">
        <v>664</v>
      </c>
      <c r="I17" s="38"/>
      <c r="J17" s="9"/>
      <c r="K17" s="9"/>
      <c r="L17" s="10"/>
      <c r="M17" s="9"/>
      <c r="N17" s="9"/>
      <c r="O17" s="9"/>
      <c r="P17" s="9"/>
    </row>
    <row r="18" spans="1:16" ht="13.5" thickTop="1" thickBot="1">
      <c r="A18" s="9"/>
      <c r="B18" s="28">
        <v>2</v>
      </c>
      <c r="C18" s="28">
        <v>205</v>
      </c>
      <c r="D18" s="29" t="s">
        <v>524</v>
      </c>
      <c r="E18" s="28" t="s">
        <v>316</v>
      </c>
      <c r="F18" s="36">
        <v>1</v>
      </c>
      <c r="G18" s="37"/>
      <c r="H18" s="33" t="s">
        <v>665</v>
      </c>
      <c r="I18" s="38"/>
      <c r="J18" s="9"/>
      <c r="K18" s="39"/>
      <c r="L18" s="40" t="s">
        <v>31</v>
      </c>
      <c r="M18" s="9"/>
      <c r="N18" s="9"/>
      <c r="O18" s="9"/>
      <c r="P18" s="9"/>
    </row>
    <row r="19" spans="1:16" ht="12" customHeight="1" thickTop="1">
      <c r="A19" s="9"/>
      <c r="B19" s="28">
        <v>2</v>
      </c>
      <c r="C19" s="28">
        <v>206</v>
      </c>
      <c r="D19" s="29" t="s">
        <v>536</v>
      </c>
      <c r="E19" s="28" t="s">
        <v>316</v>
      </c>
      <c r="F19" s="36">
        <v>1</v>
      </c>
      <c r="G19" s="37"/>
      <c r="H19" s="33" t="s">
        <v>665</v>
      </c>
      <c r="I19" s="38"/>
      <c r="J19" s="9"/>
      <c r="K19" s="9"/>
      <c r="L19" s="40" t="s">
        <v>32</v>
      </c>
      <c r="M19" s="9"/>
      <c r="N19" s="9"/>
      <c r="O19" s="9"/>
      <c r="P19" s="9"/>
    </row>
    <row r="20" spans="1:16">
      <c r="A20" s="9"/>
      <c r="B20" s="28">
        <v>2</v>
      </c>
      <c r="C20" s="28">
        <v>207</v>
      </c>
      <c r="D20" s="29" t="s">
        <v>560</v>
      </c>
      <c r="E20" s="28" t="s">
        <v>316</v>
      </c>
      <c r="F20" s="36">
        <v>1</v>
      </c>
      <c r="G20" s="37"/>
      <c r="H20" s="33" t="s">
        <v>664</v>
      </c>
      <c r="I20" s="38"/>
      <c r="J20" s="9"/>
      <c r="K20" s="9"/>
      <c r="L20" s="16" t="s">
        <v>33</v>
      </c>
      <c r="M20" s="9"/>
      <c r="N20" s="9"/>
      <c r="O20" s="9"/>
      <c r="P20" s="9"/>
    </row>
    <row r="21" spans="1:16">
      <c r="A21" s="9"/>
      <c r="B21" s="28">
        <v>2</v>
      </c>
      <c r="C21" s="28">
        <v>208</v>
      </c>
      <c r="D21" s="29" t="s">
        <v>566</v>
      </c>
      <c r="E21" s="28" t="s">
        <v>316</v>
      </c>
      <c r="F21" s="36">
        <v>1</v>
      </c>
      <c r="G21" s="37"/>
      <c r="H21" s="33" t="s">
        <v>665</v>
      </c>
      <c r="I21" s="38"/>
      <c r="J21" s="9"/>
      <c r="K21" s="12"/>
      <c r="L21" s="16" t="s">
        <v>34</v>
      </c>
      <c r="M21" s="9"/>
      <c r="N21" s="9"/>
      <c r="O21" s="9"/>
      <c r="P21" s="9"/>
    </row>
    <row r="22" spans="1:16">
      <c r="A22" s="9"/>
      <c r="B22" s="28">
        <v>2</v>
      </c>
      <c r="C22" s="28">
        <v>209</v>
      </c>
      <c r="D22" s="29" t="s">
        <v>583</v>
      </c>
      <c r="E22" s="28" t="s">
        <v>316</v>
      </c>
      <c r="F22" s="36">
        <v>1</v>
      </c>
      <c r="G22" s="37"/>
      <c r="H22" s="33" t="s">
        <v>664</v>
      </c>
      <c r="I22" s="38"/>
      <c r="J22" s="9"/>
      <c r="K22" s="12"/>
      <c r="L22" s="41" t="s">
        <v>35</v>
      </c>
      <c r="M22" s="9"/>
      <c r="N22" s="9"/>
      <c r="O22" s="9"/>
      <c r="P22" s="9"/>
    </row>
    <row r="23" spans="1:16">
      <c r="A23" s="9"/>
      <c r="B23" s="28">
        <v>2</v>
      </c>
      <c r="C23" s="28">
        <v>210</v>
      </c>
      <c r="D23" s="29" t="s">
        <v>608</v>
      </c>
      <c r="E23" s="28" t="s">
        <v>316</v>
      </c>
      <c r="F23" s="36">
        <v>1</v>
      </c>
      <c r="G23" s="37"/>
      <c r="H23" s="33" t="s">
        <v>665</v>
      </c>
      <c r="I23" s="38"/>
      <c r="J23" s="9"/>
      <c r="K23" s="12"/>
      <c r="L23" s="40" t="s">
        <v>36</v>
      </c>
      <c r="M23" s="9"/>
      <c r="N23" s="9"/>
      <c r="O23" s="9"/>
      <c r="P23" s="9"/>
    </row>
    <row r="24" spans="1:16">
      <c r="A24" s="9"/>
      <c r="B24" s="28">
        <v>2</v>
      </c>
      <c r="C24" s="28">
        <v>211</v>
      </c>
      <c r="D24" s="29" t="s">
        <v>644</v>
      </c>
      <c r="E24" s="28" t="s">
        <v>316</v>
      </c>
      <c r="F24" s="36">
        <v>1</v>
      </c>
      <c r="G24" s="37"/>
      <c r="H24" s="33" t="s">
        <v>664</v>
      </c>
      <c r="I24" s="38"/>
      <c r="J24" s="9"/>
      <c r="K24" s="12"/>
      <c r="L24" s="41" t="s">
        <v>37</v>
      </c>
      <c r="M24" s="9"/>
      <c r="N24" s="9"/>
      <c r="O24" s="9"/>
      <c r="P24" s="9"/>
    </row>
    <row r="25" spans="1:16">
      <c r="A25" s="9"/>
      <c r="B25" s="28"/>
      <c r="C25" s="28"/>
      <c r="D25" s="29"/>
      <c r="E25" s="28"/>
      <c r="F25" s="36"/>
      <c r="G25" s="37"/>
      <c r="H25" s="33"/>
      <c r="I25" s="38"/>
      <c r="J25" s="9"/>
      <c r="K25" s="9"/>
      <c r="L25" s="41" t="s">
        <v>38</v>
      </c>
      <c r="M25" s="9"/>
      <c r="N25" s="9"/>
      <c r="O25" s="9"/>
      <c r="P25" s="9"/>
    </row>
    <row r="26" spans="1:16">
      <c r="A26" s="9"/>
      <c r="B26" s="28"/>
      <c r="C26" s="28"/>
      <c r="D26" s="29"/>
      <c r="E26" s="28"/>
      <c r="F26" s="36"/>
      <c r="G26" s="37"/>
      <c r="H26" s="33"/>
      <c r="I26" s="38"/>
      <c r="J26" s="9"/>
      <c r="K26" s="12"/>
      <c r="L26" s="41" t="s">
        <v>39</v>
      </c>
      <c r="M26" s="9"/>
      <c r="N26" s="9"/>
      <c r="O26" s="9"/>
      <c r="P26" s="9"/>
    </row>
    <row r="27" spans="1:16">
      <c r="A27" s="9"/>
      <c r="B27" s="28"/>
      <c r="C27" s="28"/>
      <c r="D27" s="29"/>
      <c r="E27" s="28"/>
      <c r="F27" s="36"/>
      <c r="G27" s="37"/>
      <c r="H27" s="33"/>
      <c r="I27" s="38"/>
      <c r="J27" s="9"/>
      <c r="K27" s="9"/>
      <c r="L27" s="16" t="s">
        <v>40</v>
      </c>
      <c r="M27" s="9"/>
      <c r="N27" s="9"/>
      <c r="O27" s="9"/>
      <c r="P27" s="9"/>
    </row>
    <row r="28" spans="1:16">
      <c r="A28" s="9"/>
      <c r="B28" s="28"/>
      <c r="C28" s="28"/>
      <c r="D28" s="29"/>
      <c r="E28" s="28"/>
      <c r="F28" s="36"/>
      <c r="G28" s="37"/>
      <c r="H28" s="33"/>
      <c r="I28" s="38"/>
      <c r="J28" s="9"/>
      <c r="K28" s="9"/>
      <c r="L28" s="16" t="s">
        <v>41</v>
      </c>
      <c r="M28" s="9"/>
      <c r="N28" s="9"/>
      <c r="O28" s="9"/>
      <c r="P28" s="9"/>
    </row>
    <row r="29" spans="1:16">
      <c r="A29" s="9"/>
      <c r="B29" s="28"/>
      <c r="C29" s="28"/>
      <c r="D29" s="29"/>
      <c r="E29" s="28"/>
      <c r="F29" s="36"/>
      <c r="G29" s="37"/>
      <c r="H29" s="33"/>
      <c r="I29" s="38"/>
      <c r="J29" s="9"/>
      <c r="K29" s="9"/>
      <c r="L29" s="40" t="s">
        <v>42</v>
      </c>
      <c r="M29" s="9"/>
      <c r="N29" s="9"/>
      <c r="O29" s="9"/>
      <c r="P29" s="9"/>
    </row>
    <row r="30" spans="1:16">
      <c r="A30" s="9"/>
      <c r="B30" s="28"/>
      <c r="C30" s="28"/>
      <c r="D30" s="29"/>
      <c r="E30" s="28"/>
      <c r="F30" s="36"/>
      <c r="G30" s="37"/>
      <c r="H30" s="33"/>
      <c r="I30" s="38"/>
      <c r="J30" s="9"/>
      <c r="K30" s="9"/>
      <c r="L30" s="41" t="s">
        <v>43</v>
      </c>
      <c r="M30" s="9"/>
      <c r="N30" s="9"/>
      <c r="O30" s="9"/>
      <c r="P30" s="9"/>
    </row>
    <row r="31" spans="1:16">
      <c r="A31" s="9"/>
      <c r="B31" s="28"/>
      <c r="C31" s="28"/>
      <c r="D31" s="29"/>
      <c r="E31" s="28"/>
      <c r="F31" s="36"/>
      <c r="G31" s="37"/>
      <c r="H31" s="33"/>
      <c r="I31" s="38"/>
      <c r="J31" s="9"/>
      <c r="K31" s="16"/>
      <c r="L31" s="42" t="s">
        <v>44</v>
      </c>
      <c r="M31" s="9"/>
      <c r="N31" s="9"/>
      <c r="O31" s="9"/>
      <c r="P31" s="9"/>
    </row>
    <row r="32" spans="1:16">
      <c r="A32" s="9"/>
      <c r="B32" s="28"/>
      <c r="C32" s="28"/>
      <c r="D32" s="29"/>
      <c r="E32" s="28"/>
      <c r="F32" s="36"/>
      <c r="G32" s="37"/>
      <c r="H32" s="33"/>
      <c r="I32" s="38"/>
      <c r="J32" s="9"/>
      <c r="K32" s="9"/>
      <c r="L32" s="41" t="s">
        <v>45</v>
      </c>
      <c r="M32" s="9"/>
      <c r="N32" s="9"/>
      <c r="O32" s="9"/>
      <c r="P32" s="9"/>
    </row>
    <row r="33" spans="1:16">
      <c r="A33" s="9"/>
      <c r="B33" s="28"/>
      <c r="C33" s="28"/>
      <c r="D33" s="29"/>
      <c r="E33" s="28"/>
      <c r="F33" s="36"/>
      <c r="G33" s="37"/>
      <c r="H33" s="33"/>
      <c r="I33" s="38"/>
      <c r="J33" s="9"/>
      <c r="K33" s="9"/>
      <c r="L33" s="41" t="s">
        <v>46</v>
      </c>
      <c r="M33" s="9"/>
      <c r="N33" s="9"/>
      <c r="O33" s="9"/>
      <c r="P33" s="9"/>
    </row>
    <row r="34" spans="1:16">
      <c r="A34" s="9"/>
      <c r="B34" s="28"/>
      <c r="C34" s="28"/>
      <c r="D34" s="29"/>
      <c r="E34" s="28"/>
      <c r="F34" s="36"/>
      <c r="G34" s="37"/>
      <c r="H34" s="33"/>
      <c r="I34" s="38"/>
      <c r="J34" s="9"/>
      <c r="K34" s="9"/>
      <c r="L34" s="41" t="s">
        <v>47</v>
      </c>
      <c r="M34" s="9"/>
      <c r="N34" s="9"/>
      <c r="O34" s="9"/>
      <c r="P34" s="9"/>
    </row>
    <row r="35" spans="1:16">
      <c r="A35" s="9"/>
      <c r="B35" s="28"/>
      <c r="C35" s="28"/>
      <c r="D35" s="29"/>
      <c r="E35" s="28"/>
      <c r="F35" s="36"/>
      <c r="G35" s="37"/>
      <c r="H35" s="33"/>
      <c r="I35" s="38"/>
      <c r="J35" s="9"/>
      <c r="K35" s="9"/>
      <c r="L35" s="42" t="s">
        <v>48</v>
      </c>
      <c r="M35" s="9"/>
      <c r="N35" s="9"/>
      <c r="O35" s="9"/>
      <c r="P35" s="9"/>
    </row>
    <row r="36" spans="1:16">
      <c r="A36" s="9"/>
      <c r="B36" s="28"/>
      <c r="C36" s="28"/>
      <c r="D36" s="29"/>
      <c r="E36" s="28"/>
      <c r="F36" s="36"/>
      <c r="G36" s="37"/>
      <c r="H36" s="33"/>
      <c r="I36" s="38"/>
      <c r="J36" s="9"/>
      <c r="K36" s="9"/>
      <c r="L36" s="41" t="s">
        <v>49</v>
      </c>
      <c r="M36" s="9"/>
      <c r="N36" s="9"/>
      <c r="O36" s="9"/>
      <c r="P36" s="9"/>
    </row>
    <row r="37" spans="1:16">
      <c r="A37" s="9"/>
      <c r="B37" s="28"/>
      <c r="C37" s="28"/>
      <c r="D37" s="29"/>
      <c r="E37" s="28"/>
      <c r="F37" s="36"/>
      <c r="G37" s="37"/>
      <c r="H37" s="33"/>
      <c r="I37" s="38"/>
      <c r="J37" s="9"/>
      <c r="K37" s="9"/>
      <c r="L37" s="41" t="s">
        <v>46</v>
      </c>
      <c r="M37" s="9"/>
      <c r="N37" s="9"/>
      <c r="O37" s="9"/>
      <c r="P37" s="9"/>
    </row>
    <row r="38" spans="1:16">
      <c r="A38" s="9"/>
      <c r="B38" s="28"/>
      <c r="C38" s="28"/>
      <c r="D38" s="29"/>
      <c r="E38" s="28"/>
      <c r="F38" s="36"/>
      <c r="G38" s="37"/>
      <c r="H38" s="33"/>
      <c r="I38" s="38"/>
      <c r="J38" s="9"/>
      <c r="K38" s="9"/>
      <c r="L38" s="41" t="s">
        <v>50</v>
      </c>
      <c r="M38" s="9"/>
      <c r="N38" s="9"/>
      <c r="O38" s="9"/>
      <c r="P38" s="9"/>
    </row>
    <row r="39" spans="1:16">
      <c r="A39" s="9"/>
      <c r="B39" s="28"/>
      <c r="C39" s="28"/>
      <c r="D39" s="29"/>
      <c r="E39" s="28"/>
      <c r="F39" s="36"/>
      <c r="G39" s="37"/>
      <c r="H39" s="33"/>
      <c r="I39" s="38"/>
      <c r="J39" s="9"/>
      <c r="K39" s="16"/>
      <c r="L39" s="43" t="s">
        <v>51</v>
      </c>
      <c r="M39" s="9"/>
      <c r="N39" s="9"/>
      <c r="O39" s="9"/>
      <c r="P39" s="9"/>
    </row>
    <row r="40" spans="1:16">
      <c r="A40" s="9"/>
      <c r="B40" s="28"/>
      <c r="C40" s="28"/>
      <c r="D40" s="29"/>
      <c r="E40" s="28"/>
      <c r="F40" s="36"/>
      <c r="G40" s="37"/>
      <c r="H40" s="33"/>
      <c r="I40" s="38"/>
      <c r="J40" s="9"/>
      <c r="K40" s="16"/>
      <c r="L40" s="44" t="s">
        <v>52</v>
      </c>
      <c r="M40" s="9"/>
      <c r="N40" s="9"/>
      <c r="O40" s="9"/>
      <c r="P40" s="9"/>
    </row>
    <row r="41" spans="1:16">
      <c r="A41" s="9"/>
      <c r="B41" s="28"/>
      <c r="C41" s="28"/>
      <c r="D41" s="29"/>
      <c r="E41" s="28"/>
      <c r="F41" s="36"/>
      <c r="G41" s="37"/>
      <c r="H41" s="33"/>
      <c r="I41" s="38"/>
      <c r="J41" s="9"/>
      <c r="K41" s="16"/>
      <c r="L41" s="44" t="s">
        <v>53</v>
      </c>
      <c r="M41" s="9"/>
      <c r="N41" s="9"/>
      <c r="O41" s="9"/>
      <c r="P41" s="9"/>
    </row>
    <row r="42" spans="1:16">
      <c r="A42" s="9"/>
      <c r="B42" s="28"/>
      <c r="C42" s="28"/>
      <c r="D42" s="29"/>
      <c r="E42" s="28"/>
      <c r="F42" s="36"/>
      <c r="G42" s="37"/>
      <c r="H42" s="33"/>
      <c r="I42" s="38"/>
      <c r="J42" s="9"/>
      <c r="K42" s="9"/>
      <c r="L42" s="45" t="s">
        <v>54</v>
      </c>
      <c r="M42" s="9"/>
      <c r="N42" s="9"/>
      <c r="O42" s="9"/>
      <c r="P42" s="9"/>
    </row>
    <row r="43" spans="1:16">
      <c r="A43" s="9"/>
      <c r="B43" s="28"/>
      <c r="C43" s="28"/>
      <c r="D43" s="29"/>
      <c r="E43" s="28"/>
      <c r="F43" s="36"/>
      <c r="G43" s="37"/>
      <c r="H43" s="33"/>
      <c r="I43" s="38"/>
      <c r="J43" s="9"/>
      <c r="K43" s="9"/>
      <c r="L43" s="45" t="s">
        <v>55</v>
      </c>
      <c r="M43" s="9"/>
      <c r="N43" s="9"/>
      <c r="O43" s="9"/>
      <c r="P43" s="9"/>
    </row>
    <row r="44" spans="1:16">
      <c r="A44" s="9"/>
      <c r="B44" s="28"/>
      <c r="C44" s="28"/>
      <c r="D44" s="29"/>
      <c r="E44" s="28"/>
      <c r="F44" s="36"/>
      <c r="G44" s="37"/>
      <c r="H44" s="33"/>
      <c r="I44" s="38"/>
      <c r="J44" s="9"/>
      <c r="K44" s="9"/>
      <c r="L44" s="44" t="s">
        <v>56</v>
      </c>
      <c r="M44" s="9"/>
      <c r="N44" s="9"/>
      <c r="O44" s="9"/>
      <c r="P44" s="9"/>
    </row>
    <row r="45" spans="1:16">
      <c r="A45" s="9"/>
      <c r="B45" s="28"/>
      <c r="C45" s="28"/>
      <c r="D45" s="29"/>
      <c r="E45" s="28"/>
      <c r="F45" s="36"/>
      <c r="G45" s="37"/>
      <c r="H45" s="33"/>
      <c r="I45" s="38"/>
      <c r="J45" s="9"/>
      <c r="K45" s="9"/>
      <c r="L45" s="44" t="s">
        <v>57</v>
      </c>
      <c r="M45" s="9"/>
      <c r="N45" s="9"/>
      <c r="O45" s="9"/>
      <c r="P45" s="9"/>
    </row>
    <row r="46" spans="1:16">
      <c r="A46" s="9"/>
      <c r="B46" s="28"/>
      <c r="C46" s="28"/>
      <c r="D46" s="29"/>
      <c r="E46" s="28"/>
      <c r="F46" s="36"/>
      <c r="G46" s="37"/>
      <c r="H46" s="33"/>
      <c r="I46" s="38"/>
      <c r="J46" s="9"/>
      <c r="K46" s="9"/>
      <c r="L46" s="44" t="s">
        <v>58</v>
      </c>
      <c r="M46" s="9"/>
      <c r="N46" s="9"/>
      <c r="O46" s="9"/>
      <c r="P46" s="9"/>
    </row>
    <row r="47" spans="1:16">
      <c r="A47" s="9"/>
      <c r="B47" s="28"/>
      <c r="C47" s="28"/>
      <c r="D47" s="29"/>
      <c r="E47" s="28"/>
      <c r="F47" s="36"/>
      <c r="G47" s="37"/>
      <c r="H47" s="33"/>
      <c r="I47" s="38"/>
      <c r="J47" s="9"/>
      <c r="K47" s="9"/>
      <c r="L47" s="9"/>
      <c r="M47" s="9"/>
      <c r="N47" s="9"/>
      <c r="O47" s="9"/>
      <c r="P47" s="9"/>
    </row>
    <row r="48" spans="1:16">
      <c r="A48" s="9"/>
      <c r="B48" s="28"/>
      <c r="C48" s="28"/>
      <c r="D48" s="29"/>
      <c r="E48" s="28"/>
      <c r="F48" s="36"/>
      <c r="G48" s="37"/>
      <c r="H48" s="33"/>
      <c r="I48" s="38"/>
      <c r="J48" s="9"/>
      <c r="K48" s="46"/>
      <c r="L48" s="12" t="s">
        <v>59</v>
      </c>
      <c r="M48" s="9"/>
      <c r="N48" s="9"/>
      <c r="O48" s="9"/>
      <c r="P48" s="9"/>
    </row>
    <row r="49" spans="1:16">
      <c r="A49" s="9"/>
      <c r="B49" s="28"/>
      <c r="C49" s="28"/>
      <c r="D49" s="29"/>
      <c r="E49" s="28"/>
      <c r="F49" s="36"/>
      <c r="G49" s="37"/>
      <c r="H49" s="33"/>
      <c r="I49" s="38"/>
      <c r="J49" s="9"/>
      <c r="K49" s="9"/>
      <c r="L49" s="40" t="s">
        <v>60</v>
      </c>
      <c r="M49" s="9"/>
      <c r="N49" s="9"/>
      <c r="O49" s="9"/>
      <c r="P49" s="9"/>
    </row>
    <row r="50" spans="1:16">
      <c r="A50" s="9"/>
      <c r="B50" s="28"/>
      <c r="C50" s="28"/>
      <c r="D50" s="29"/>
      <c r="E50" s="28"/>
      <c r="F50" s="36"/>
      <c r="G50" s="37"/>
      <c r="H50" s="33"/>
      <c r="I50" s="38"/>
      <c r="J50" s="9"/>
      <c r="K50" s="9"/>
      <c r="L50" s="41" t="s">
        <v>61</v>
      </c>
      <c r="M50" s="9"/>
      <c r="N50" s="9"/>
      <c r="O50" s="9"/>
      <c r="P50" s="9"/>
    </row>
    <row r="51" spans="1:16">
      <c r="A51" s="9"/>
      <c r="B51" s="28"/>
      <c r="C51" s="28"/>
      <c r="D51" s="29"/>
      <c r="E51" s="28"/>
      <c r="F51" s="36"/>
      <c r="G51" s="37"/>
      <c r="H51" s="33"/>
      <c r="I51" s="38"/>
      <c r="J51" s="9"/>
      <c r="K51" s="9"/>
      <c r="L51" s="41" t="s">
        <v>62</v>
      </c>
      <c r="M51" s="9"/>
      <c r="N51" s="9"/>
      <c r="O51" s="9"/>
      <c r="P51" s="9"/>
    </row>
    <row r="52" spans="1:16">
      <c r="A52" s="9"/>
      <c r="B52" s="28"/>
      <c r="C52" s="28"/>
      <c r="D52" s="29"/>
      <c r="E52" s="28"/>
      <c r="F52" s="36"/>
      <c r="G52" s="37"/>
      <c r="H52" s="33"/>
      <c r="I52" s="38"/>
      <c r="J52" s="9"/>
      <c r="K52" s="9"/>
      <c r="L52" s="9"/>
      <c r="M52" s="9"/>
      <c r="N52" s="9"/>
      <c r="O52" s="9"/>
      <c r="P52" s="9"/>
    </row>
    <row r="53" spans="1:16">
      <c r="A53" s="9"/>
      <c r="B53" s="28"/>
      <c r="C53" s="28"/>
      <c r="D53" s="29"/>
      <c r="E53" s="28"/>
      <c r="F53" s="36"/>
      <c r="G53" s="37"/>
      <c r="H53" s="33"/>
      <c r="I53" s="38"/>
      <c r="J53" s="9"/>
      <c r="K53" s="46"/>
      <c r="L53" s="9" t="s">
        <v>63</v>
      </c>
      <c r="M53" s="9"/>
      <c r="N53" s="9"/>
      <c r="O53" s="9"/>
      <c r="P53" s="9"/>
    </row>
    <row r="54" spans="1:16">
      <c r="A54" s="9"/>
      <c r="B54" s="28"/>
      <c r="C54" s="28"/>
      <c r="D54" s="29"/>
      <c r="E54" s="28"/>
      <c r="F54" s="36"/>
      <c r="G54" s="37"/>
      <c r="H54" s="33"/>
      <c r="I54" s="38"/>
      <c r="J54" s="9"/>
      <c r="K54" s="47" t="s">
        <v>64</v>
      </c>
      <c r="L54" s="16"/>
      <c r="M54" s="9"/>
      <c r="N54" s="9"/>
      <c r="O54" s="9"/>
      <c r="P54" s="9"/>
    </row>
    <row r="55" spans="1:16">
      <c r="A55" s="9"/>
      <c r="B55" s="28"/>
      <c r="C55" s="28"/>
      <c r="D55" s="29"/>
      <c r="E55" s="28"/>
      <c r="F55" s="36"/>
      <c r="G55" s="37"/>
      <c r="H55" s="33"/>
      <c r="I55" s="38"/>
      <c r="J55" s="9"/>
      <c r="K55" s="47" t="s">
        <v>65</v>
      </c>
      <c r="L55" s="16"/>
      <c r="M55" s="9"/>
      <c r="N55" s="9"/>
      <c r="O55" s="9"/>
      <c r="P55" s="9"/>
    </row>
    <row r="56" spans="1:16">
      <c r="A56" s="9"/>
      <c r="B56" s="28"/>
      <c r="C56" s="28"/>
      <c r="D56" s="29"/>
      <c r="E56" s="28"/>
      <c r="F56" s="36"/>
      <c r="G56" s="37"/>
      <c r="H56" s="33"/>
      <c r="I56" s="38"/>
      <c r="J56" s="9"/>
      <c r="K56" s="9"/>
      <c r="L56" s="44"/>
      <c r="M56" s="9"/>
      <c r="N56" s="9"/>
      <c r="O56" s="9"/>
      <c r="P56" s="9"/>
    </row>
    <row r="57" spans="1:16">
      <c r="A57" s="9"/>
      <c r="B57" s="28"/>
      <c r="C57" s="28"/>
      <c r="D57" s="29"/>
      <c r="E57" s="28"/>
      <c r="F57" s="36"/>
      <c r="G57" s="37"/>
      <c r="H57" s="33"/>
      <c r="I57" s="38"/>
      <c r="J57" s="9"/>
      <c r="K57" s="40" t="s">
        <v>66</v>
      </c>
      <c r="L57" s="9"/>
      <c r="M57" s="9"/>
      <c r="N57" s="9"/>
      <c r="O57" s="9"/>
      <c r="P57" s="9"/>
    </row>
    <row r="58" spans="1:16">
      <c r="A58" s="9"/>
      <c r="B58" s="28"/>
      <c r="C58" s="28"/>
      <c r="D58" s="29"/>
      <c r="E58" s="28"/>
      <c r="F58" s="36"/>
      <c r="G58" s="37"/>
      <c r="H58" s="33"/>
      <c r="I58" s="38"/>
      <c r="J58" s="9"/>
      <c r="K58" s="16" t="s">
        <v>67</v>
      </c>
      <c r="L58" s="9"/>
      <c r="M58" s="9"/>
      <c r="N58" s="9"/>
      <c r="O58" s="9"/>
      <c r="P58" s="9"/>
    </row>
    <row r="59" spans="1:16">
      <c r="A59" s="9"/>
      <c r="B59" s="28"/>
      <c r="C59" s="28"/>
      <c r="D59" s="29"/>
      <c r="E59" s="28"/>
      <c r="F59" s="36"/>
      <c r="G59" s="37"/>
      <c r="H59" s="33"/>
      <c r="I59" s="38"/>
      <c r="J59" s="9"/>
      <c r="K59" s="16" t="s">
        <v>68</v>
      </c>
      <c r="L59" s="9"/>
      <c r="M59" s="9"/>
      <c r="N59" s="9"/>
      <c r="O59" s="9"/>
      <c r="P59" s="9"/>
    </row>
    <row r="60" spans="1:16">
      <c r="A60" s="9"/>
      <c r="B60" s="28"/>
      <c r="C60" s="28"/>
      <c r="D60" s="29"/>
      <c r="E60" s="28"/>
      <c r="F60" s="36"/>
      <c r="G60" s="37"/>
      <c r="H60" s="33"/>
      <c r="I60" s="38"/>
      <c r="J60" s="9"/>
      <c r="K60" s="16" t="s">
        <v>69</v>
      </c>
      <c r="L60" s="9"/>
      <c r="M60" s="9"/>
      <c r="N60" s="9"/>
      <c r="O60" s="9"/>
      <c r="P60" s="9"/>
    </row>
    <row r="61" spans="1:16">
      <c r="A61" s="9"/>
      <c r="B61" s="28"/>
      <c r="C61" s="28"/>
      <c r="D61" s="29"/>
      <c r="E61" s="28"/>
      <c r="F61" s="36"/>
      <c r="G61" s="37"/>
      <c r="H61" s="33"/>
      <c r="I61" s="38"/>
      <c r="J61" s="9"/>
      <c r="K61" s="16" t="s">
        <v>70</v>
      </c>
      <c r="L61" s="9"/>
      <c r="M61" s="9"/>
      <c r="N61" s="9"/>
      <c r="O61" s="9"/>
      <c r="P61" s="9"/>
    </row>
    <row r="62" spans="1:16">
      <c r="A62" s="9"/>
      <c r="B62" s="28"/>
      <c r="C62" s="28"/>
      <c r="D62" s="29"/>
      <c r="E62" s="28"/>
      <c r="F62" s="36"/>
      <c r="G62" s="37"/>
      <c r="H62" s="33"/>
      <c r="I62" s="38"/>
      <c r="J62" s="9"/>
      <c r="K62" s="16" t="s">
        <v>71</v>
      </c>
      <c r="L62" s="9"/>
      <c r="M62" s="9"/>
      <c r="N62" s="9"/>
      <c r="O62" s="9"/>
      <c r="P62" s="9"/>
    </row>
    <row r="63" spans="1:16">
      <c r="A63" s="9"/>
      <c r="B63" s="28"/>
      <c r="C63" s="28"/>
      <c r="D63" s="29"/>
      <c r="E63" s="28"/>
      <c r="F63" s="36"/>
      <c r="G63" s="37"/>
      <c r="H63" s="33"/>
      <c r="I63" s="38"/>
      <c r="J63" s="9"/>
      <c r="K63" s="9"/>
      <c r="L63" s="9"/>
      <c r="M63" s="9"/>
      <c r="N63" s="9"/>
      <c r="O63" s="9"/>
      <c r="P63" s="9"/>
    </row>
    <row r="64" spans="1:16">
      <c r="A64" s="9"/>
      <c r="B64" s="28"/>
      <c r="C64" s="28"/>
      <c r="D64" s="29"/>
      <c r="E64" s="28"/>
      <c r="F64" s="36"/>
      <c r="G64" s="37"/>
      <c r="H64" s="33"/>
      <c r="I64" s="38"/>
      <c r="J64" s="9"/>
      <c r="K64" s="40" t="s">
        <v>72</v>
      </c>
      <c r="L64" s="9"/>
      <c r="M64" s="9"/>
      <c r="N64" s="9"/>
      <c r="O64" s="9"/>
      <c r="P64" s="9"/>
    </row>
    <row r="65" spans="1:16">
      <c r="A65" s="9"/>
      <c r="B65" s="28"/>
      <c r="C65" s="28"/>
      <c r="D65" s="29"/>
      <c r="E65" s="28"/>
      <c r="F65" s="36"/>
      <c r="G65" s="37"/>
      <c r="H65" s="33"/>
      <c r="I65" s="38"/>
      <c r="J65" s="9"/>
      <c r="K65" s="16" t="s">
        <v>73</v>
      </c>
      <c r="L65" s="9"/>
      <c r="M65" s="9"/>
      <c r="N65" s="9"/>
      <c r="O65" s="9"/>
      <c r="P65" s="9"/>
    </row>
    <row r="66" spans="1:16" ht="13.5">
      <c r="A66" s="9"/>
      <c r="B66" s="28"/>
      <c r="C66" s="28"/>
      <c r="D66" s="29"/>
      <c r="E66" s="28"/>
      <c r="F66" s="36"/>
      <c r="G66" s="37"/>
      <c r="H66" s="33"/>
      <c r="I66" s="38"/>
      <c r="J66" s="9"/>
      <c r="K66" s="16" t="s">
        <v>74</v>
      </c>
      <c r="L66" s="9"/>
      <c r="M66" s="9"/>
      <c r="N66" s="9"/>
      <c r="O66" s="9"/>
      <c r="P66" s="9"/>
    </row>
    <row r="67" spans="1:16">
      <c r="A67" s="9"/>
      <c r="B67" s="28"/>
      <c r="C67" s="28"/>
      <c r="D67" s="29"/>
      <c r="E67" s="28"/>
      <c r="F67" s="36"/>
      <c r="G67" s="37"/>
      <c r="H67" s="33"/>
      <c r="I67" s="38"/>
      <c r="J67" s="9"/>
      <c r="K67" s="16" t="s">
        <v>75</v>
      </c>
      <c r="L67" s="9"/>
      <c r="M67" s="9"/>
      <c r="N67" s="9"/>
      <c r="O67" s="9"/>
      <c r="P67" s="9"/>
    </row>
    <row r="68" spans="1:16">
      <c r="A68" s="9"/>
      <c r="B68" s="28"/>
      <c r="C68" s="28"/>
      <c r="D68" s="29"/>
      <c r="E68" s="28"/>
      <c r="F68" s="36"/>
      <c r="G68" s="37"/>
      <c r="H68" s="33"/>
      <c r="I68" s="38"/>
      <c r="J68" s="9"/>
      <c r="K68" s="16" t="s">
        <v>76</v>
      </c>
      <c r="L68" s="9"/>
      <c r="M68" s="9"/>
      <c r="N68" s="9"/>
      <c r="O68" s="9"/>
      <c r="P68" s="9"/>
    </row>
    <row r="69" spans="1:16">
      <c r="A69" s="9"/>
      <c r="B69" s="28"/>
      <c r="C69" s="28"/>
      <c r="D69" s="29"/>
      <c r="E69" s="28"/>
      <c r="F69" s="36"/>
      <c r="G69" s="37"/>
      <c r="H69" s="33"/>
      <c r="I69" s="38"/>
      <c r="J69" s="9"/>
      <c r="K69" s="16" t="s">
        <v>77</v>
      </c>
      <c r="L69" s="9"/>
      <c r="M69" s="9"/>
      <c r="N69" s="9"/>
      <c r="O69" s="9"/>
      <c r="P69" s="9"/>
    </row>
    <row r="70" spans="1:16">
      <c r="A70" s="9"/>
      <c r="B70" s="28"/>
      <c r="C70" s="28"/>
      <c r="D70" s="29"/>
      <c r="E70" s="28"/>
      <c r="F70" s="36"/>
      <c r="G70" s="37"/>
      <c r="H70" s="33"/>
      <c r="I70" s="38"/>
      <c r="J70" s="9"/>
      <c r="K70" s="16" t="s">
        <v>78</v>
      </c>
      <c r="L70" s="9"/>
      <c r="M70" s="9"/>
      <c r="N70" s="9"/>
      <c r="O70" s="9"/>
      <c r="P70" s="9"/>
    </row>
    <row r="71" spans="1:16">
      <c r="A71" s="9"/>
      <c r="B71" s="28"/>
      <c r="C71" s="28"/>
      <c r="D71" s="29"/>
      <c r="E71" s="28"/>
      <c r="F71" s="36"/>
      <c r="G71" s="37"/>
      <c r="H71" s="33"/>
      <c r="I71" s="38"/>
      <c r="J71" s="9"/>
      <c r="K71" s="16" t="s">
        <v>79</v>
      </c>
      <c r="L71" s="9"/>
      <c r="M71" s="9"/>
      <c r="N71" s="9"/>
      <c r="O71" s="9"/>
      <c r="P71" s="9"/>
    </row>
    <row r="72" spans="1:16">
      <c r="A72" s="9"/>
      <c r="B72" s="28"/>
      <c r="C72" s="28"/>
      <c r="D72" s="29"/>
      <c r="E72" s="28"/>
      <c r="F72" s="36"/>
      <c r="G72" s="37"/>
      <c r="H72" s="33"/>
      <c r="I72" s="38"/>
      <c r="J72" s="9"/>
      <c r="K72" s="16" t="s">
        <v>80</v>
      </c>
      <c r="L72" s="9"/>
      <c r="M72" s="9"/>
      <c r="N72" s="9"/>
      <c r="O72" s="9"/>
      <c r="P72" s="9"/>
    </row>
    <row r="73" spans="1:16">
      <c r="A73" s="9"/>
      <c r="B73" s="28"/>
      <c r="C73" s="28"/>
      <c r="D73" s="29"/>
      <c r="E73" s="28"/>
      <c r="F73" s="36"/>
      <c r="G73" s="37"/>
      <c r="H73" s="33"/>
      <c r="I73" s="38"/>
      <c r="J73" s="9"/>
      <c r="K73" s="16" t="s">
        <v>81</v>
      </c>
      <c r="L73" s="9"/>
      <c r="M73" s="9"/>
      <c r="N73" s="9"/>
      <c r="O73" s="9"/>
      <c r="P73" s="9"/>
    </row>
    <row r="74" spans="1:16">
      <c r="A74" s="9"/>
      <c r="B74" s="28"/>
      <c r="C74" s="28"/>
      <c r="D74" s="29"/>
      <c r="E74" s="28"/>
      <c r="F74" s="36"/>
      <c r="G74" s="37"/>
      <c r="H74" s="33"/>
      <c r="I74" s="38"/>
      <c r="J74" s="9"/>
      <c r="K74" s="16" t="s">
        <v>82</v>
      </c>
      <c r="L74" s="9"/>
      <c r="M74" s="9"/>
      <c r="N74" s="9"/>
      <c r="O74" s="9"/>
      <c r="P74" s="9"/>
    </row>
    <row r="75" spans="1:16">
      <c r="A75" s="9"/>
      <c r="B75" s="28"/>
      <c r="C75" s="28"/>
      <c r="D75" s="29"/>
      <c r="E75" s="28"/>
      <c r="F75" s="36"/>
      <c r="G75" s="37"/>
      <c r="H75" s="33"/>
      <c r="I75" s="38"/>
      <c r="J75" s="9"/>
      <c r="K75" s="16" t="s">
        <v>83</v>
      </c>
      <c r="L75" s="9"/>
      <c r="M75" s="9"/>
      <c r="N75" s="9"/>
      <c r="O75" s="9"/>
      <c r="P75" s="9"/>
    </row>
    <row r="76" spans="1:16">
      <c r="A76" s="9"/>
      <c r="B76" s="28"/>
      <c r="C76" s="28"/>
      <c r="D76" s="29"/>
      <c r="E76" s="28"/>
      <c r="F76" s="36"/>
      <c r="G76" s="37"/>
      <c r="H76" s="33"/>
      <c r="I76" s="38"/>
      <c r="J76" s="9"/>
      <c r="K76" s="48" t="s">
        <v>84</v>
      </c>
      <c r="L76" s="9"/>
      <c r="M76" s="9"/>
      <c r="N76" s="9"/>
      <c r="O76" s="9"/>
      <c r="P76" s="9"/>
    </row>
    <row r="77" spans="1:16">
      <c r="A77" s="9"/>
      <c r="B77" s="28"/>
      <c r="C77" s="28"/>
      <c r="D77" s="29"/>
      <c r="E77" s="28"/>
      <c r="F77" s="36"/>
      <c r="G77" s="37"/>
      <c r="H77" s="33"/>
      <c r="I77" s="38"/>
      <c r="J77" s="9"/>
      <c r="K77" s="48" t="s">
        <v>85</v>
      </c>
      <c r="L77" s="9"/>
      <c r="M77" s="9"/>
      <c r="N77" s="9"/>
      <c r="O77" s="9"/>
      <c r="P77" s="9"/>
    </row>
    <row r="78" spans="1:16">
      <c r="A78" s="9"/>
      <c r="B78" s="28"/>
      <c r="C78" s="28"/>
      <c r="D78" s="29"/>
      <c r="E78" s="28"/>
      <c r="F78" s="36"/>
      <c r="G78" s="37"/>
      <c r="H78" s="33"/>
      <c r="I78" s="38"/>
      <c r="J78" s="9"/>
      <c r="K78" s="48" t="s">
        <v>86</v>
      </c>
      <c r="L78" s="9"/>
      <c r="M78" s="9"/>
      <c r="N78" s="9"/>
      <c r="O78" s="9"/>
      <c r="P78" s="9"/>
    </row>
    <row r="79" spans="1:16">
      <c r="A79" s="9"/>
      <c r="B79" s="28"/>
      <c r="C79" s="28"/>
      <c r="D79" s="29"/>
      <c r="E79" s="28"/>
      <c r="F79" s="36"/>
      <c r="G79" s="37"/>
      <c r="H79" s="33"/>
      <c r="I79" s="38"/>
      <c r="J79" s="9"/>
      <c r="K79" s="48" t="s">
        <v>87</v>
      </c>
      <c r="L79" s="9"/>
      <c r="M79" s="9"/>
      <c r="N79" s="9"/>
      <c r="O79" s="9"/>
      <c r="P79" s="9"/>
    </row>
    <row r="80" spans="1:16">
      <c r="A80" s="9"/>
      <c r="B80" s="28"/>
      <c r="C80" s="28"/>
      <c r="D80" s="29"/>
      <c r="E80" s="28"/>
      <c r="F80" s="36"/>
      <c r="G80" s="37"/>
      <c r="H80" s="33"/>
      <c r="I80" s="38"/>
      <c r="J80" s="9"/>
      <c r="K80" s="9"/>
      <c r="L80" s="9"/>
      <c r="M80" s="9"/>
      <c r="N80" s="9"/>
      <c r="O80" s="9"/>
      <c r="P80" s="9"/>
    </row>
    <row r="81" spans="1:16">
      <c r="A81" s="9"/>
      <c r="B81" s="28"/>
      <c r="C81" s="28"/>
      <c r="D81" s="29"/>
      <c r="E81" s="28"/>
      <c r="F81" s="36"/>
      <c r="G81" s="37"/>
      <c r="H81" s="33"/>
      <c r="I81" s="38"/>
      <c r="J81" s="9"/>
      <c r="K81" s="40" t="s">
        <v>88</v>
      </c>
      <c r="L81" s="9"/>
      <c r="M81" s="9"/>
      <c r="N81" s="9"/>
      <c r="O81" s="9"/>
      <c r="P81" s="9"/>
    </row>
    <row r="82" spans="1:16">
      <c r="A82" s="9"/>
      <c r="B82" s="28"/>
      <c r="C82" s="28"/>
      <c r="D82" s="29"/>
      <c r="E82" s="28"/>
      <c r="F82" s="36"/>
      <c r="G82" s="37"/>
      <c r="H82" s="33"/>
      <c r="I82" s="38"/>
      <c r="J82" s="9"/>
      <c r="K82" s="16" t="s">
        <v>89</v>
      </c>
      <c r="L82" s="9"/>
      <c r="M82" s="9"/>
      <c r="N82" s="9"/>
      <c r="O82" s="9"/>
      <c r="P82" s="9"/>
    </row>
    <row r="83" spans="1:16">
      <c r="A83" s="9"/>
      <c r="B83" s="28"/>
      <c r="C83" s="28"/>
      <c r="D83" s="29"/>
      <c r="E83" s="28"/>
      <c r="F83" s="36"/>
      <c r="G83" s="37"/>
      <c r="H83" s="33"/>
      <c r="I83" s="38"/>
      <c r="J83" s="9"/>
      <c r="K83" s="16" t="s">
        <v>90</v>
      </c>
      <c r="L83" s="9"/>
      <c r="M83" s="9"/>
      <c r="N83" s="9"/>
      <c r="O83" s="9"/>
      <c r="P83" s="9"/>
    </row>
    <row r="84" spans="1:16">
      <c r="A84" s="9"/>
      <c r="B84" s="28"/>
      <c r="C84" s="28"/>
      <c r="D84" s="29"/>
      <c r="E84" s="28"/>
      <c r="F84" s="36"/>
      <c r="G84" s="37"/>
      <c r="H84" s="33"/>
      <c r="I84" s="38"/>
      <c r="J84" s="9"/>
      <c r="K84" s="16" t="s">
        <v>91</v>
      </c>
      <c r="L84" s="9"/>
      <c r="M84" s="9"/>
      <c r="N84" s="9"/>
      <c r="O84" s="9"/>
      <c r="P84" s="9"/>
    </row>
    <row r="85" spans="1:16">
      <c r="A85" s="9"/>
      <c r="B85" s="28"/>
      <c r="C85" s="28"/>
      <c r="D85" s="29"/>
      <c r="E85" s="28"/>
      <c r="F85" s="36"/>
      <c r="G85" s="37"/>
      <c r="H85" s="33"/>
      <c r="I85" s="38"/>
      <c r="J85" s="9"/>
      <c r="K85" s="16" t="s">
        <v>92</v>
      </c>
      <c r="L85" s="9"/>
      <c r="M85" s="9"/>
      <c r="N85" s="9"/>
      <c r="O85" s="9"/>
      <c r="P85" s="9"/>
    </row>
    <row r="86" spans="1:16">
      <c r="A86" s="9"/>
      <c r="B86" s="28"/>
      <c r="C86" s="28"/>
      <c r="D86" s="29"/>
      <c r="E86" s="28"/>
      <c r="F86" s="36"/>
      <c r="G86" s="37"/>
      <c r="H86" s="33"/>
      <c r="I86" s="38"/>
      <c r="J86" s="9"/>
      <c r="K86" s="16" t="s">
        <v>93</v>
      </c>
      <c r="L86" s="9"/>
      <c r="M86" s="9"/>
      <c r="N86" s="9"/>
      <c r="O86" s="9"/>
      <c r="P86" s="9"/>
    </row>
    <row r="87" spans="1:16">
      <c r="A87" s="9"/>
      <c r="B87" s="28"/>
      <c r="C87" s="28"/>
      <c r="D87" s="29"/>
      <c r="E87" s="28"/>
      <c r="F87" s="36"/>
      <c r="G87" s="37"/>
      <c r="H87" s="33"/>
      <c r="I87" s="38"/>
      <c r="J87" s="9"/>
      <c r="K87" s="16" t="s">
        <v>94</v>
      </c>
      <c r="L87" s="9"/>
      <c r="M87" s="9"/>
      <c r="N87" s="9"/>
      <c r="O87" s="9"/>
      <c r="P87" s="9"/>
    </row>
    <row r="88" spans="1:16">
      <c r="A88" s="9"/>
      <c r="B88" s="28"/>
      <c r="C88" s="28"/>
      <c r="D88" s="29"/>
      <c r="E88" s="28"/>
      <c r="F88" s="36"/>
      <c r="G88" s="37"/>
      <c r="H88" s="33"/>
      <c r="I88" s="38"/>
      <c r="J88" s="9"/>
      <c r="K88" s="16" t="s">
        <v>95</v>
      </c>
      <c r="L88" s="9"/>
      <c r="M88" s="9"/>
      <c r="N88" s="9"/>
      <c r="O88" s="9"/>
      <c r="P88" s="9"/>
    </row>
    <row r="89" spans="1:16">
      <c r="A89" s="9"/>
      <c r="B89" s="28"/>
      <c r="C89" s="28"/>
      <c r="D89" s="29"/>
      <c r="E89" s="28"/>
      <c r="F89" s="36"/>
      <c r="G89" s="37"/>
      <c r="H89" s="33"/>
      <c r="I89" s="38"/>
      <c r="J89" s="9"/>
      <c r="K89" s="9"/>
      <c r="L89" s="9"/>
      <c r="M89" s="9"/>
      <c r="N89" s="9"/>
      <c r="O89" s="9"/>
      <c r="P89" s="9"/>
    </row>
    <row r="90" spans="1:16">
      <c r="A90" s="9"/>
      <c r="B90" s="28"/>
      <c r="C90" s="28"/>
      <c r="D90" s="29"/>
      <c r="E90" s="28"/>
      <c r="F90" s="36"/>
      <c r="G90" s="37"/>
      <c r="H90" s="33"/>
      <c r="I90" s="38"/>
      <c r="J90" s="9"/>
      <c r="K90" s="40" t="s">
        <v>96</v>
      </c>
      <c r="L90" s="9"/>
      <c r="M90" s="9"/>
      <c r="N90" s="9"/>
      <c r="O90" s="9"/>
      <c r="P90" s="9"/>
    </row>
    <row r="91" spans="1:16">
      <c r="A91" s="9"/>
      <c r="B91" s="28"/>
      <c r="C91" s="28"/>
      <c r="D91" s="29"/>
      <c r="E91" s="28"/>
      <c r="F91" s="36"/>
      <c r="G91" s="37"/>
      <c r="H91" s="33"/>
      <c r="I91" s="38"/>
      <c r="J91" s="9"/>
      <c r="K91" s="16" t="s">
        <v>97</v>
      </c>
      <c r="L91" s="9"/>
      <c r="M91" s="9"/>
      <c r="N91" s="9"/>
      <c r="O91" s="9"/>
      <c r="P91" s="9"/>
    </row>
    <row r="92" spans="1:16">
      <c r="A92" s="9"/>
      <c r="B92" s="28"/>
      <c r="C92" s="28"/>
      <c r="D92" s="29"/>
      <c r="E92" s="28"/>
      <c r="F92" s="36"/>
      <c r="G92" s="37"/>
      <c r="H92" s="33"/>
      <c r="I92" s="38"/>
      <c r="J92" s="9"/>
      <c r="K92" s="16" t="s">
        <v>98</v>
      </c>
      <c r="L92" s="9"/>
      <c r="M92" s="9"/>
      <c r="N92" s="9"/>
      <c r="O92" s="9"/>
      <c r="P92" s="9"/>
    </row>
    <row r="93" spans="1:16">
      <c r="A93" s="9"/>
      <c r="B93" s="28"/>
      <c r="C93" s="28"/>
      <c r="D93" s="29"/>
      <c r="E93" s="28"/>
      <c r="F93" s="36"/>
      <c r="G93" s="37"/>
      <c r="H93" s="33"/>
      <c r="I93" s="38"/>
      <c r="J93" s="9"/>
      <c r="K93" s="16" t="s">
        <v>99</v>
      </c>
      <c r="L93" s="9"/>
      <c r="M93" s="9"/>
      <c r="N93" s="9"/>
      <c r="O93" s="9"/>
      <c r="P93" s="9"/>
    </row>
    <row r="94" spans="1:16">
      <c r="A94" s="9"/>
      <c r="B94" s="28"/>
      <c r="C94" s="28"/>
      <c r="D94" s="29"/>
      <c r="E94" s="28"/>
      <c r="F94" s="36"/>
      <c r="G94" s="37"/>
      <c r="H94" s="33"/>
      <c r="I94" s="38"/>
      <c r="J94" s="9"/>
      <c r="K94" s="16" t="s">
        <v>100</v>
      </c>
      <c r="L94" s="9"/>
      <c r="M94" s="9"/>
      <c r="N94" s="9"/>
      <c r="O94" s="9"/>
      <c r="P94" s="9"/>
    </row>
    <row r="95" spans="1:16">
      <c r="A95" s="9"/>
      <c r="B95" s="28"/>
      <c r="C95" s="28"/>
      <c r="D95" s="29"/>
      <c r="E95" s="28"/>
      <c r="F95" s="36"/>
      <c r="G95" s="37"/>
      <c r="H95" s="33"/>
      <c r="I95" s="38"/>
      <c r="J95" s="9"/>
      <c r="K95" s="16" t="s">
        <v>101</v>
      </c>
      <c r="L95" s="9"/>
      <c r="M95" s="9"/>
      <c r="N95" s="9"/>
      <c r="O95" s="9"/>
      <c r="P95" s="9"/>
    </row>
    <row r="96" spans="1:16">
      <c r="A96" s="9"/>
      <c r="B96" s="28"/>
      <c r="C96" s="28"/>
      <c r="D96" s="29"/>
      <c r="E96" s="28"/>
      <c r="F96" s="36"/>
      <c r="G96" s="37"/>
      <c r="H96" s="33"/>
      <c r="I96" s="38"/>
      <c r="J96" s="9"/>
      <c r="K96" s="16" t="s">
        <v>102</v>
      </c>
      <c r="L96" s="9"/>
      <c r="M96" s="9"/>
      <c r="N96" s="9"/>
      <c r="O96" s="9"/>
      <c r="P96" s="9"/>
    </row>
    <row r="97" spans="1:16">
      <c r="A97" s="9"/>
      <c r="B97" s="28"/>
      <c r="C97" s="28"/>
      <c r="D97" s="29"/>
      <c r="E97" s="28"/>
      <c r="F97" s="36"/>
      <c r="G97" s="37"/>
      <c r="H97" s="33"/>
      <c r="I97" s="38"/>
      <c r="J97" s="9"/>
      <c r="K97" s="16" t="s">
        <v>103</v>
      </c>
      <c r="L97" s="9"/>
      <c r="M97" s="9"/>
      <c r="N97" s="9"/>
      <c r="O97" s="9"/>
      <c r="P97" s="9"/>
    </row>
    <row r="98" spans="1:16">
      <c r="A98" s="9"/>
      <c r="B98" s="28"/>
      <c r="C98" s="28"/>
      <c r="D98" s="29"/>
      <c r="E98" s="28"/>
      <c r="F98" s="36"/>
      <c r="G98" s="37"/>
      <c r="H98" s="33"/>
      <c r="I98" s="38"/>
      <c r="J98" s="9"/>
      <c r="K98" s="16" t="s">
        <v>104</v>
      </c>
      <c r="L98" s="9"/>
      <c r="M98" s="9"/>
      <c r="N98" s="9"/>
      <c r="O98" s="9"/>
      <c r="P98" s="9"/>
    </row>
    <row r="99" spans="1:16">
      <c r="A99" s="9"/>
      <c r="B99" s="28"/>
      <c r="C99" s="28"/>
      <c r="D99" s="29"/>
      <c r="E99" s="28"/>
      <c r="F99" s="36"/>
      <c r="G99" s="37"/>
      <c r="H99" s="33"/>
      <c r="I99" s="38"/>
      <c r="J99" s="9"/>
      <c r="K99" s="48" t="s">
        <v>105</v>
      </c>
      <c r="L99" s="9"/>
      <c r="M99" s="9"/>
      <c r="N99" s="9"/>
      <c r="O99" s="9"/>
      <c r="P99" s="9"/>
    </row>
    <row r="100" spans="1:16">
      <c r="A100" s="9"/>
      <c r="B100" s="28"/>
      <c r="C100" s="28"/>
      <c r="D100" s="29"/>
      <c r="E100" s="28"/>
      <c r="F100" s="36"/>
      <c r="G100" s="37"/>
      <c r="H100" s="33"/>
      <c r="I100" s="38"/>
      <c r="J100" s="9"/>
      <c r="K100" s="48" t="s">
        <v>106</v>
      </c>
      <c r="L100" s="9"/>
      <c r="M100" s="9"/>
      <c r="N100" s="9"/>
      <c r="O100" s="9"/>
      <c r="P100" s="9"/>
    </row>
    <row r="101" spans="1:16">
      <c r="A101" s="9"/>
      <c r="B101" s="28"/>
      <c r="C101" s="28"/>
      <c r="D101" s="29"/>
      <c r="E101" s="28"/>
      <c r="F101" s="36"/>
      <c r="G101" s="37"/>
      <c r="H101" s="33"/>
      <c r="I101" s="38"/>
      <c r="J101" s="9"/>
      <c r="K101" s="48" t="s">
        <v>107</v>
      </c>
      <c r="L101" s="9"/>
      <c r="M101" s="9"/>
      <c r="N101" s="9"/>
      <c r="O101" s="9"/>
      <c r="P101" s="9"/>
    </row>
    <row r="102" spans="1:16">
      <c r="A102" s="9"/>
      <c r="B102" s="28"/>
      <c r="C102" s="28"/>
      <c r="D102" s="29"/>
      <c r="E102" s="28"/>
      <c r="F102" s="36"/>
      <c r="G102" s="37"/>
      <c r="H102" s="33"/>
      <c r="I102" s="38"/>
      <c r="J102" s="9"/>
      <c r="K102" s="16" t="s">
        <v>108</v>
      </c>
      <c r="L102" s="9"/>
      <c r="M102" s="9"/>
      <c r="N102" s="9"/>
      <c r="O102" s="9"/>
      <c r="P102" s="9"/>
    </row>
    <row r="103" spans="1:16">
      <c r="A103" s="9"/>
      <c r="B103" s="28"/>
      <c r="C103" s="28"/>
      <c r="D103" s="29"/>
      <c r="E103" s="28"/>
      <c r="F103" s="36"/>
      <c r="G103" s="37"/>
      <c r="H103" s="33"/>
      <c r="I103" s="38"/>
      <c r="J103" s="9"/>
      <c r="K103" s="16" t="s">
        <v>109</v>
      </c>
      <c r="L103" s="9"/>
      <c r="M103" s="9"/>
      <c r="N103" s="9"/>
      <c r="O103" s="9"/>
      <c r="P103" s="9"/>
    </row>
    <row r="104" spans="1:16">
      <c r="A104" s="9"/>
      <c r="B104" s="28"/>
      <c r="C104" s="28"/>
      <c r="D104" s="29"/>
      <c r="E104" s="28"/>
      <c r="F104" s="36"/>
      <c r="G104" s="37"/>
      <c r="H104" s="33"/>
      <c r="I104" s="38"/>
      <c r="J104" s="9"/>
      <c r="K104" s="16" t="s">
        <v>110</v>
      </c>
      <c r="L104" s="9"/>
      <c r="M104" s="9"/>
      <c r="N104" s="9"/>
      <c r="O104" s="9"/>
      <c r="P104" s="9"/>
    </row>
    <row r="105" spans="1:16">
      <c r="A105" s="9"/>
      <c r="B105" s="28"/>
      <c r="C105" s="28"/>
      <c r="D105" s="29"/>
      <c r="E105" s="28"/>
      <c r="F105" s="36"/>
      <c r="G105" s="37"/>
      <c r="H105" s="33"/>
      <c r="I105" s="38"/>
      <c r="J105" s="9"/>
      <c r="K105" s="16" t="s">
        <v>111</v>
      </c>
      <c r="L105" s="9"/>
      <c r="M105" s="9"/>
      <c r="N105" s="9"/>
      <c r="O105" s="9"/>
      <c r="P105" s="9"/>
    </row>
    <row r="106" spans="1:16">
      <c r="A106" s="9"/>
      <c r="B106" s="28"/>
      <c r="C106" s="28"/>
      <c r="D106" s="29"/>
      <c r="E106" s="28"/>
      <c r="F106" s="36"/>
      <c r="G106" s="37"/>
      <c r="H106" s="33"/>
      <c r="I106" s="38"/>
      <c r="J106" s="9"/>
      <c r="K106" s="9"/>
      <c r="L106" s="9"/>
      <c r="M106" s="9"/>
      <c r="N106" s="9"/>
      <c r="O106" s="9"/>
      <c r="P106" s="9"/>
    </row>
    <row r="107" spans="1:16">
      <c r="A107" s="9"/>
      <c r="B107" s="28"/>
      <c r="C107" s="28"/>
      <c r="D107" s="29"/>
      <c r="E107" s="28"/>
      <c r="F107" s="36"/>
      <c r="G107" s="37"/>
      <c r="H107" s="33"/>
      <c r="I107" s="38"/>
      <c r="J107" s="9"/>
      <c r="K107" s="40" t="s">
        <v>112</v>
      </c>
      <c r="L107" s="40"/>
      <c r="M107" s="9"/>
      <c r="N107" s="9"/>
      <c r="O107" s="9"/>
      <c r="P107" s="9"/>
    </row>
    <row r="108" spans="1:16">
      <c r="A108" s="9"/>
      <c r="B108" s="28"/>
      <c r="C108" s="28"/>
      <c r="D108" s="29"/>
      <c r="E108" s="28"/>
      <c r="F108" s="36"/>
      <c r="G108" s="37"/>
      <c r="H108" s="33"/>
      <c r="I108" s="38"/>
      <c r="J108" s="9"/>
      <c r="K108" s="16" t="s">
        <v>113</v>
      </c>
      <c r="L108" s="9"/>
      <c r="M108" s="9"/>
      <c r="N108" s="9"/>
      <c r="O108" s="9"/>
      <c r="P108" s="9"/>
    </row>
    <row r="109" spans="1:16">
      <c r="A109" s="9"/>
      <c r="B109" s="28"/>
      <c r="C109" s="28"/>
      <c r="D109" s="29"/>
      <c r="E109" s="28"/>
      <c r="F109" s="36"/>
      <c r="G109" s="37"/>
      <c r="H109" s="33"/>
      <c r="I109" s="38"/>
      <c r="J109" s="9"/>
      <c r="K109" s="16" t="s">
        <v>114</v>
      </c>
      <c r="L109" s="9"/>
      <c r="M109" s="9"/>
      <c r="N109" s="9"/>
      <c r="O109" s="9"/>
      <c r="P109" s="9"/>
    </row>
    <row r="110" spans="1:16">
      <c r="A110" s="9"/>
      <c r="B110" s="28"/>
      <c r="C110" s="28"/>
      <c r="D110" s="29"/>
      <c r="E110" s="28"/>
      <c r="F110" s="36"/>
      <c r="G110" s="37"/>
      <c r="H110" s="33"/>
      <c r="I110" s="38"/>
      <c r="J110" s="9"/>
      <c r="K110" s="16" t="s">
        <v>115</v>
      </c>
      <c r="L110" s="9"/>
      <c r="M110" s="9"/>
      <c r="N110" s="9"/>
      <c r="O110" s="9"/>
      <c r="P110" s="9"/>
    </row>
    <row r="111" spans="1:16">
      <c r="A111" s="9"/>
      <c r="B111" s="28"/>
      <c r="C111" s="28"/>
      <c r="D111" s="29"/>
      <c r="E111" s="28"/>
      <c r="F111" s="36"/>
      <c r="G111" s="37"/>
      <c r="H111" s="33"/>
      <c r="I111" s="38"/>
      <c r="J111" s="9"/>
      <c r="K111" s="48" t="s">
        <v>116</v>
      </c>
      <c r="L111" s="9"/>
      <c r="M111" s="9"/>
      <c r="N111" s="9"/>
      <c r="O111" s="9"/>
      <c r="P111" s="9"/>
    </row>
    <row r="112" spans="1:16">
      <c r="A112" s="9"/>
      <c r="B112" s="28"/>
      <c r="C112" s="28"/>
      <c r="D112" s="29"/>
      <c r="E112" s="28"/>
      <c r="F112" s="36"/>
      <c r="G112" s="37"/>
      <c r="H112" s="33"/>
      <c r="I112" s="38"/>
      <c r="J112" s="9"/>
      <c r="K112" s="48" t="s">
        <v>117</v>
      </c>
      <c r="L112" s="9"/>
      <c r="M112" s="9"/>
      <c r="N112" s="9"/>
      <c r="O112" s="9"/>
      <c r="P112" s="9"/>
    </row>
    <row r="113" spans="1:16">
      <c r="A113" s="9"/>
      <c r="B113" s="28"/>
      <c r="C113" s="28"/>
      <c r="D113" s="29"/>
      <c r="E113" s="28"/>
      <c r="F113" s="36"/>
      <c r="G113" s="37"/>
      <c r="H113" s="33"/>
      <c r="I113" s="38"/>
      <c r="J113" s="9"/>
      <c r="K113" s="48" t="s">
        <v>118</v>
      </c>
      <c r="L113" s="9"/>
      <c r="M113" s="9"/>
      <c r="N113" s="9"/>
      <c r="O113" s="9"/>
      <c r="P113" s="9"/>
    </row>
    <row r="114" spans="1:16">
      <c r="A114" s="9"/>
      <c r="B114" s="28"/>
      <c r="C114" s="28"/>
      <c r="D114" s="29"/>
      <c r="E114" s="28"/>
      <c r="F114" s="36"/>
      <c r="G114" s="37"/>
      <c r="H114" s="33"/>
      <c r="I114" s="38"/>
      <c r="J114" s="9"/>
      <c r="K114" s="9"/>
      <c r="L114" s="9"/>
      <c r="M114" s="9"/>
      <c r="N114" s="9"/>
      <c r="O114" s="9"/>
      <c r="P114" s="9"/>
    </row>
    <row r="115" spans="1:16">
      <c r="A115" s="9"/>
      <c r="B115" s="28"/>
      <c r="C115" s="28"/>
      <c r="D115" s="29"/>
      <c r="E115" s="28"/>
      <c r="F115" s="36"/>
      <c r="G115" s="37"/>
      <c r="H115" s="33"/>
      <c r="I115" s="38"/>
      <c r="J115" s="9"/>
      <c r="K115" s="49" t="s">
        <v>119</v>
      </c>
      <c r="L115" s="9"/>
      <c r="M115" s="9"/>
      <c r="N115" s="9"/>
      <c r="O115" s="9"/>
      <c r="P115" s="9"/>
    </row>
    <row r="116" spans="1:16">
      <c r="A116" s="9"/>
      <c r="B116" s="28"/>
      <c r="C116" s="28"/>
      <c r="D116" s="29"/>
      <c r="E116" s="28"/>
      <c r="F116" s="36"/>
      <c r="G116" s="37"/>
      <c r="H116" s="33"/>
      <c r="I116" s="38"/>
      <c r="J116" s="9"/>
      <c r="K116" s="49" t="s">
        <v>120</v>
      </c>
      <c r="L116" s="9"/>
      <c r="M116" s="50"/>
      <c r="N116" s="9"/>
      <c r="O116" s="9"/>
      <c r="P116" s="9"/>
    </row>
    <row r="117" spans="1:16">
      <c r="A117" s="9"/>
      <c r="B117" s="28"/>
      <c r="C117" s="28"/>
      <c r="D117" s="29"/>
      <c r="E117" s="28"/>
      <c r="F117" s="36"/>
      <c r="G117" s="37"/>
      <c r="H117" s="33"/>
      <c r="I117" s="38"/>
      <c r="J117" s="9"/>
      <c r="K117" s="9"/>
      <c r="L117" s="9"/>
      <c r="M117" s="50"/>
      <c r="N117" s="9"/>
      <c r="O117" s="9"/>
      <c r="P117" s="9"/>
    </row>
    <row r="118" spans="1:16">
      <c r="A118" s="9"/>
      <c r="B118" s="28"/>
      <c r="C118" s="28"/>
      <c r="D118" s="29"/>
      <c r="E118" s="28"/>
      <c r="F118" s="36"/>
      <c r="G118" s="37"/>
      <c r="H118" s="33"/>
      <c r="I118" s="38"/>
      <c r="J118" s="9"/>
      <c r="K118" s="51" t="s">
        <v>121</v>
      </c>
      <c r="L118" s="9"/>
      <c r="M118" s="50" t="s">
        <v>122</v>
      </c>
      <c r="N118" s="9"/>
      <c r="O118" s="9"/>
      <c r="P118" s="9"/>
    </row>
    <row r="119" spans="1:16">
      <c r="A119" s="9"/>
      <c r="B119" s="28"/>
      <c r="C119" s="28"/>
      <c r="D119" s="29"/>
      <c r="E119" s="28"/>
      <c r="F119" s="36"/>
      <c r="G119" s="37"/>
      <c r="H119" s="33"/>
      <c r="I119" s="38"/>
      <c r="J119" s="9"/>
      <c r="K119" s="9"/>
      <c r="L119" s="9"/>
      <c r="M119" s="9"/>
      <c r="N119" s="9"/>
      <c r="O119" s="9"/>
      <c r="P119" s="9"/>
    </row>
    <row r="120" spans="1:16">
      <c r="A120" s="9"/>
      <c r="B120" s="28"/>
      <c r="C120" s="28"/>
      <c r="D120" s="29"/>
      <c r="E120" s="28"/>
      <c r="F120" s="36"/>
      <c r="G120" s="37"/>
      <c r="H120" s="33"/>
      <c r="I120" s="38"/>
      <c r="J120" s="9"/>
      <c r="K120" s="9"/>
      <c r="L120" s="9"/>
      <c r="M120" s="52"/>
      <c r="N120" s="9"/>
      <c r="O120" s="9"/>
      <c r="P120" s="9"/>
    </row>
    <row r="121" spans="1:16">
      <c r="A121" s="9"/>
      <c r="B121" s="28"/>
      <c r="C121" s="28"/>
      <c r="D121" s="29"/>
      <c r="E121" s="28"/>
      <c r="F121" s="36"/>
      <c r="G121" s="37"/>
      <c r="H121" s="33"/>
      <c r="I121" s="38"/>
      <c r="J121" s="9"/>
      <c r="K121" s="51" t="s">
        <v>123</v>
      </c>
      <c r="L121" s="9"/>
      <c r="M121" s="53"/>
      <c r="N121" s="54"/>
      <c r="O121" s="9"/>
      <c r="P121" s="9"/>
    </row>
    <row r="122" spans="1:16">
      <c r="A122" s="9"/>
      <c r="B122" s="28"/>
      <c r="C122" s="28"/>
      <c r="D122" s="29"/>
      <c r="E122" s="28"/>
      <c r="F122" s="36"/>
      <c r="G122" s="37"/>
      <c r="H122" s="33"/>
      <c r="I122" s="38"/>
      <c r="J122" s="9"/>
      <c r="K122" s="51" t="s">
        <v>124</v>
      </c>
      <c r="L122" s="9"/>
      <c r="M122" s="55"/>
      <c r="N122" s="56" t="s">
        <v>125</v>
      </c>
      <c r="O122" s="9"/>
      <c r="P122" s="9"/>
    </row>
    <row r="123" spans="1:16">
      <c r="A123" s="9"/>
      <c r="B123" s="28"/>
      <c r="C123" s="28"/>
      <c r="D123" s="29"/>
      <c r="E123" s="28"/>
      <c r="F123" s="36"/>
      <c r="G123" s="37"/>
      <c r="H123" s="33"/>
      <c r="I123" s="38"/>
      <c r="J123" s="9"/>
      <c r="K123" s="9"/>
      <c r="L123" s="9"/>
      <c r="M123" s="9"/>
      <c r="N123" s="9"/>
      <c r="O123" s="55"/>
      <c r="P123" s="9"/>
    </row>
    <row r="124" spans="1:16">
      <c r="A124" s="9"/>
      <c r="B124" s="28"/>
      <c r="C124" s="28"/>
      <c r="D124" s="29"/>
      <c r="E124" s="28"/>
      <c r="F124" s="36"/>
      <c r="G124" s="37"/>
      <c r="H124" s="33"/>
      <c r="I124" s="38"/>
      <c r="J124" s="9"/>
      <c r="K124" s="51" t="s">
        <v>126</v>
      </c>
      <c r="L124" s="9"/>
      <c r="M124" s="57" t="s">
        <v>127</v>
      </c>
      <c r="N124" s="9"/>
      <c r="O124" s="9"/>
      <c r="P124" s="9"/>
    </row>
    <row r="125" spans="1:16">
      <c r="A125" s="9"/>
      <c r="B125" s="28"/>
      <c r="C125" s="28"/>
      <c r="D125" s="29"/>
      <c r="E125" s="28"/>
      <c r="F125" s="36"/>
      <c r="G125" s="37"/>
      <c r="H125" s="33"/>
      <c r="I125" s="38"/>
      <c r="J125" s="9"/>
      <c r="K125" s="9"/>
      <c r="L125" s="9"/>
      <c r="M125" s="58"/>
      <c r="N125" s="9"/>
      <c r="O125" s="9"/>
      <c r="P125" s="9"/>
    </row>
    <row r="126" spans="1:16">
      <c r="A126" s="9"/>
      <c r="B126" s="28"/>
      <c r="C126" s="28"/>
      <c r="D126" s="29"/>
      <c r="E126" s="28"/>
      <c r="F126" s="36"/>
      <c r="G126" s="37"/>
      <c r="H126" s="33"/>
      <c r="I126" s="38"/>
      <c r="J126" s="55" t="s">
        <v>128</v>
      </c>
      <c r="K126" s="47"/>
      <c r="L126" s="9"/>
      <c r="M126" s="57"/>
      <c r="N126" s="9"/>
      <c r="O126" s="9"/>
      <c r="P126" s="9"/>
    </row>
    <row r="127" spans="1:16">
      <c r="A127" s="9"/>
      <c r="B127" s="28"/>
      <c r="C127" s="28"/>
      <c r="D127" s="29"/>
      <c r="E127" s="28"/>
      <c r="F127" s="36"/>
      <c r="G127" s="37"/>
      <c r="H127" s="33"/>
      <c r="I127" s="38"/>
      <c r="J127" s="9"/>
      <c r="K127" s="51" t="s">
        <v>129</v>
      </c>
      <c r="L127" s="9"/>
      <c r="M127" s="57" t="s">
        <v>130</v>
      </c>
      <c r="N127" s="9"/>
      <c r="O127" s="9"/>
      <c r="P127" s="9"/>
    </row>
    <row r="128" spans="1:16">
      <c r="A128" s="9"/>
      <c r="B128" s="28"/>
      <c r="C128" s="28"/>
      <c r="D128" s="29"/>
      <c r="E128" s="28"/>
      <c r="F128" s="36"/>
      <c r="G128" s="37"/>
      <c r="H128" s="33"/>
      <c r="I128" s="38"/>
      <c r="J128" s="9"/>
      <c r="K128" s="9"/>
      <c r="L128" s="9"/>
      <c r="M128" s="9"/>
      <c r="N128" s="9"/>
      <c r="O128" s="9"/>
      <c r="P128" s="9"/>
    </row>
    <row r="129" spans="1:16">
      <c r="A129" s="9"/>
      <c r="B129" s="28"/>
      <c r="C129" s="28"/>
      <c r="D129" s="29"/>
      <c r="E129" s="28"/>
      <c r="F129" s="36"/>
      <c r="G129" s="37"/>
      <c r="H129" s="33"/>
      <c r="I129" s="38"/>
      <c r="J129" s="9"/>
      <c r="K129" s="55" t="s">
        <v>8</v>
      </c>
      <c r="L129" s="9"/>
      <c r="M129" s="57" t="s">
        <v>131</v>
      </c>
      <c r="N129" s="9"/>
      <c r="O129" s="9"/>
      <c r="P129" s="9"/>
    </row>
    <row r="130" spans="1:16">
      <c r="A130" s="9"/>
      <c r="B130" s="28"/>
      <c r="C130" s="28"/>
      <c r="D130" s="29"/>
      <c r="E130" s="28"/>
      <c r="F130" s="36"/>
      <c r="G130" s="37"/>
      <c r="H130" s="33"/>
      <c r="I130" s="38"/>
      <c r="J130" s="9"/>
      <c r="K130" s="16"/>
      <c r="L130" s="9"/>
      <c r="M130" s="57"/>
      <c r="N130" s="50"/>
      <c r="O130" s="9"/>
      <c r="P130" s="9"/>
    </row>
    <row r="131" spans="1:16">
      <c r="A131" s="9"/>
      <c r="B131" s="28"/>
      <c r="C131" s="28"/>
      <c r="D131" s="29"/>
      <c r="E131" s="28"/>
      <c r="F131" s="36"/>
      <c r="G131" s="37"/>
      <c r="H131" s="33"/>
      <c r="I131" s="38"/>
      <c r="J131" s="9"/>
      <c r="K131" s="50"/>
      <c r="L131" s="9"/>
      <c r="M131" s="9"/>
      <c r="N131" s="9"/>
      <c r="O131" s="9"/>
      <c r="P131" s="9"/>
    </row>
    <row r="132" spans="1:16">
      <c r="A132" s="9"/>
      <c r="B132" s="28"/>
      <c r="C132" s="28"/>
      <c r="D132" s="29"/>
      <c r="E132" s="28"/>
      <c r="F132" s="36"/>
      <c r="G132" s="37"/>
      <c r="H132" s="33"/>
      <c r="I132" s="38"/>
      <c r="J132" s="9"/>
      <c r="K132" s="50"/>
      <c r="L132" s="53"/>
      <c r="M132" s="47"/>
      <c r="N132" s="9"/>
      <c r="O132" s="9"/>
      <c r="P132" s="9"/>
    </row>
    <row r="133" spans="1:16">
      <c r="A133" s="9"/>
      <c r="B133" s="28"/>
      <c r="C133" s="28"/>
      <c r="D133" s="29"/>
      <c r="E133" s="28"/>
      <c r="F133" s="36"/>
      <c r="G133" s="37"/>
      <c r="H133" s="33"/>
      <c r="I133" s="38"/>
      <c r="J133" s="9"/>
      <c r="K133" s="9"/>
      <c r="L133" s="53" t="s">
        <v>132</v>
      </c>
      <c r="M133" s="9"/>
      <c r="N133" s="9"/>
      <c r="O133" s="9"/>
      <c r="P133" s="50" t="s">
        <v>133</v>
      </c>
    </row>
    <row r="134" spans="1:16">
      <c r="A134" s="9"/>
      <c r="B134" s="28"/>
      <c r="C134" s="28"/>
      <c r="D134" s="29"/>
      <c r="E134" s="28"/>
      <c r="F134" s="36"/>
      <c r="G134" s="37"/>
      <c r="H134" s="33"/>
      <c r="I134" s="38"/>
      <c r="J134" s="9"/>
      <c r="K134" s="58" t="s">
        <v>134</v>
      </c>
      <c r="L134" s="9"/>
      <c r="M134" s="9"/>
      <c r="N134" s="9"/>
      <c r="O134" s="9"/>
      <c r="P134" s="50" t="s">
        <v>135</v>
      </c>
    </row>
    <row r="135" spans="1:16">
      <c r="A135" s="9"/>
      <c r="B135" s="28"/>
      <c r="C135" s="28"/>
      <c r="D135" s="29"/>
      <c r="E135" s="28"/>
      <c r="F135" s="36"/>
      <c r="G135" s="37"/>
      <c r="H135" s="33"/>
      <c r="I135" s="38"/>
      <c r="J135" s="9"/>
      <c r="K135" s="9"/>
      <c r="L135" s="9"/>
      <c r="M135" s="9"/>
      <c r="N135" s="9"/>
      <c r="O135" s="9"/>
      <c r="P135" s="50" t="s">
        <v>136</v>
      </c>
    </row>
    <row r="136" spans="1:16">
      <c r="A136" s="9"/>
      <c r="B136" s="28"/>
      <c r="C136" s="28"/>
      <c r="D136" s="29"/>
      <c r="E136" s="28"/>
      <c r="F136" s="36"/>
      <c r="G136" s="37"/>
      <c r="H136" s="33"/>
      <c r="I136" s="38"/>
      <c r="J136" s="9"/>
      <c r="K136" s="59" t="s">
        <v>132</v>
      </c>
      <c r="L136" s="9"/>
      <c r="M136" s="9"/>
      <c r="N136" s="9"/>
      <c r="O136" s="9"/>
      <c r="P136" s="50" t="s">
        <v>137</v>
      </c>
    </row>
    <row r="137" spans="1:16">
      <c r="A137" s="9"/>
      <c r="B137" s="28"/>
      <c r="C137" s="28"/>
      <c r="D137" s="29"/>
      <c r="E137" s="28"/>
      <c r="F137" s="36"/>
      <c r="G137" s="37"/>
      <c r="H137" s="33"/>
      <c r="I137" s="38"/>
      <c r="J137" s="9"/>
      <c r="K137" s="59" t="s">
        <v>138</v>
      </c>
      <c r="L137" s="9"/>
      <c r="M137" s="50" t="s">
        <v>139</v>
      </c>
      <c r="N137" s="9"/>
      <c r="O137" s="9"/>
      <c r="P137" s="50" t="s">
        <v>140</v>
      </c>
    </row>
    <row r="138" spans="1:16">
      <c r="A138" s="9"/>
      <c r="B138" s="28"/>
      <c r="C138" s="28"/>
      <c r="D138" s="29"/>
      <c r="E138" s="28"/>
      <c r="F138" s="36"/>
      <c r="G138" s="37"/>
      <c r="H138" s="33"/>
      <c r="I138" s="38"/>
      <c r="J138" s="9"/>
      <c r="K138" s="51" t="s">
        <v>141</v>
      </c>
      <c r="L138" s="9"/>
      <c r="M138" s="9"/>
      <c r="N138" s="9"/>
      <c r="O138" s="9"/>
      <c r="P138" s="50" t="s">
        <v>136</v>
      </c>
    </row>
    <row r="139" spans="1:16">
      <c r="A139" s="9"/>
      <c r="B139" s="28"/>
      <c r="C139" s="28"/>
      <c r="D139" s="29"/>
      <c r="E139" s="28"/>
      <c r="F139" s="36"/>
      <c r="G139" s="37"/>
      <c r="H139" s="33"/>
      <c r="I139" s="38"/>
      <c r="J139" s="9"/>
      <c r="K139" s="9"/>
      <c r="L139" s="9"/>
      <c r="M139" s="9"/>
      <c r="N139" s="9"/>
      <c r="O139" s="9"/>
      <c r="P139" s="9"/>
    </row>
    <row r="140" spans="1:16">
      <c r="A140" s="9"/>
      <c r="B140" s="28"/>
      <c r="C140" s="28"/>
      <c r="D140" s="29"/>
      <c r="E140" s="28"/>
      <c r="F140" s="36"/>
      <c r="G140" s="37"/>
      <c r="H140" s="33"/>
      <c r="I140" s="38"/>
      <c r="J140" s="9"/>
      <c r="K140" s="51" t="s">
        <v>142</v>
      </c>
      <c r="L140" s="9"/>
      <c r="M140" s="9"/>
      <c r="N140" s="9"/>
      <c r="O140" s="9"/>
      <c r="P140" s="9"/>
    </row>
    <row r="141" spans="1:16">
      <c r="A141" s="9"/>
      <c r="B141" s="28"/>
      <c r="C141" s="28"/>
      <c r="D141" s="29"/>
      <c r="E141" s="28"/>
      <c r="F141" s="36"/>
      <c r="G141" s="37"/>
      <c r="H141" s="33"/>
      <c r="I141" s="38"/>
      <c r="J141" s="9"/>
      <c r="K141" s="51" t="s">
        <v>143</v>
      </c>
      <c r="L141" s="9"/>
      <c r="M141" s="9"/>
      <c r="N141" s="9"/>
      <c r="O141" s="9"/>
      <c r="P141" s="9"/>
    </row>
    <row r="142" spans="1:16">
      <c r="A142" s="9"/>
      <c r="B142" s="28"/>
      <c r="C142" s="28"/>
      <c r="D142" s="29"/>
      <c r="E142" s="28"/>
      <c r="F142" s="36"/>
      <c r="G142" s="37"/>
      <c r="H142" s="33"/>
      <c r="I142" s="38"/>
      <c r="J142" s="9"/>
      <c r="K142" s="9"/>
      <c r="L142" s="9"/>
      <c r="M142" s="50" t="s">
        <v>144</v>
      </c>
      <c r="N142" s="9"/>
      <c r="O142" s="9"/>
      <c r="P142" s="9"/>
    </row>
    <row r="143" spans="1:16">
      <c r="A143" s="9"/>
      <c r="B143" s="28"/>
      <c r="C143" s="28"/>
      <c r="D143" s="29"/>
      <c r="E143" s="28"/>
      <c r="F143" s="36"/>
      <c r="G143" s="37"/>
      <c r="H143" s="33"/>
      <c r="I143" s="38"/>
      <c r="J143" s="9"/>
      <c r="K143" s="16"/>
      <c r="L143" s="56" t="s">
        <v>145</v>
      </c>
      <c r="M143" s="50" t="s">
        <v>146</v>
      </c>
      <c r="N143" s="9"/>
      <c r="O143" s="9"/>
      <c r="P143" s="9"/>
    </row>
    <row r="144" spans="1:16">
      <c r="A144" s="9"/>
      <c r="B144" s="28"/>
      <c r="C144" s="28"/>
      <c r="D144" s="29"/>
      <c r="E144" s="28"/>
      <c r="F144" s="36"/>
      <c r="G144" s="37"/>
      <c r="H144" s="33"/>
      <c r="I144" s="38"/>
      <c r="J144" s="9"/>
      <c r="K144" s="9"/>
      <c r="L144" s="9"/>
      <c r="M144" s="9"/>
      <c r="N144" s="9"/>
      <c r="O144" s="9"/>
      <c r="P144" s="9"/>
    </row>
    <row r="145" spans="1:16">
      <c r="A145" s="9"/>
      <c r="B145" s="28"/>
      <c r="C145" s="28"/>
      <c r="D145" s="29"/>
      <c r="E145" s="28"/>
      <c r="F145" s="36"/>
      <c r="G145" s="37"/>
      <c r="H145" s="33"/>
      <c r="I145" s="38"/>
      <c r="J145" s="9"/>
      <c r="K145" s="9"/>
      <c r="L145" s="9"/>
      <c r="M145" s="9"/>
      <c r="N145" s="9"/>
      <c r="O145" s="9"/>
      <c r="P145" s="9"/>
    </row>
    <row r="146" spans="1:16">
      <c r="A146" s="9"/>
      <c r="B146" s="28"/>
      <c r="C146" s="28"/>
      <c r="D146" s="29"/>
      <c r="E146" s="28"/>
      <c r="F146" s="36"/>
      <c r="G146" s="37"/>
      <c r="H146" s="33"/>
      <c r="I146" s="38"/>
      <c r="J146" s="9"/>
      <c r="K146" s="9"/>
      <c r="L146" s="9"/>
      <c r="M146" s="9"/>
      <c r="N146" s="9"/>
      <c r="O146" s="9"/>
      <c r="P146" s="9"/>
    </row>
    <row r="147" spans="1:16">
      <c r="A147" s="9"/>
      <c r="B147" s="28"/>
      <c r="C147" s="28"/>
      <c r="D147" s="29"/>
      <c r="E147" s="28"/>
      <c r="F147" s="36"/>
      <c r="G147" s="37"/>
      <c r="H147" s="33"/>
      <c r="I147" s="38"/>
      <c r="J147" s="9"/>
      <c r="K147" s="9"/>
      <c r="L147" s="9"/>
      <c r="M147" s="9"/>
      <c r="N147" s="9"/>
      <c r="O147" s="9"/>
      <c r="P147" s="9"/>
    </row>
    <row r="148" spans="1:16">
      <c r="A148" s="9"/>
      <c r="B148" s="28"/>
      <c r="C148" s="28"/>
      <c r="D148" s="29"/>
      <c r="E148" s="28"/>
      <c r="F148" s="36"/>
      <c r="G148" s="37"/>
      <c r="H148" s="33"/>
      <c r="I148" s="38"/>
      <c r="J148" s="9"/>
      <c r="K148" s="9"/>
      <c r="L148" s="9"/>
      <c r="M148" s="9"/>
      <c r="N148" s="9"/>
      <c r="O148" s="9"/>
      <c r="P148" s="9"/>
    </row>
    <row r="149" spans="1:16">
      <c r="A149" s="9"/>
      <c r="B149" s="28"/>
      <c r="C149" s="28"/>
      <c r="D149" s="29"/>
      <c r="E149" s="28"/>
      <c r="F149" s="36"/>
      <c r="G149" s="37"/>
      <c r="H149" s="33"/>
      <c r="I149" s="38"/>
      <c r="J149" s="9"/>
      <c r="K149" s="9"/>
      <c r="L149" s="9"/>
      <c r="M149" s="9"/>
      <c r="N149" s="9"/>
      <c r="O149" s="9"/>
      <c r="P149" s="9"/>
    </row>
    <row r="150" spans="1:16">
      <c r="A150" s="9"/>
      <c r="B150" s="28"/>
      <c r="C150" s="28"/>
      <c r="D150" s="29"/>
      <c r="E150" s="28"/>
      <c r="F150" s="36"/>
      <c r="G150" s="37"/>
      <c r="H150" s="33"/>
      <c r="I150" s="38"/>
      <c r="J150" s="9"/>
      <c r="K150" s="9"/>
      <c r="L150" s="9"/>
      <c r="M150" s="9"/>
      <c r="N150" s="9"/>
      <c r="O150" s="9"/>
      <c r="P150" s="9"/>
    </row>
    <row r="151" spans="1:16">
      <c r="A151" s="9"/>
      <c r="B151" s="28"/>
      <c r="C151" s="28"/>
      <c r="D151" s="29"/>
      <c r="E151" s="28"/>
      <c r="F151" s="36"/>
      <c r="G151" s="37"/>
      <c r="H151" s="33"/>
      <c r="I151" s="38"/>
      <c r="J151" s="9"/>
      <c r="K151" s="9"/>
      <c r="L151" s="9"/>
      <c r="M151" s="9"/>
      <c r="N151" s="9"/>
      <c r="O151" s="9"/>
      <c r="P151" s="9"/>
    </row>
    <row r="152" spans="1:16">
      <c r="A152" s="9"/>
      <c r="B152" s="28"/>
      <c r="C152" s="28"/>
      <c r="D152" s="29"/>
      <c r="E152" s="28"/>
      <c r="F152" s="36"/>
      <c r="G152" s="37"/>
      <c r="H152" s="33"/>
      <c r="I152" s="38"/>
      <c r="J152" s="9"/>
      <c r="K152" s="9" t="s">
        <v>147</v>
      </c>
      <c r="L152" s="9"/>
      <c r="M152" s="9"/>
      <c r="N152" s="9"/>
      <c r="O152" s="9"/>
      <c r="P152" s="9"/>
    </row>
    <row r="153" spans="1:16">
      <c r="A153" s="9"/>
      <c r="B153" s="28"/>
      <c r="C153" s="28"/>
      <c r="D153" s="29"/>
      <c r="E153" s="28"/>
      <c r="F153" s="36"/>
      <c r="G153" s="37"/>
      <c r="H153" s="33"/>
      <c r="I153" s="38"/>
      <c r="J153" s="9"/>
      <c r="K153" s="16" t="s">
        <v>148</v>
      </c>
      <c r="L153" s="9"/>
      <c r="M153" s="9"/>
      <c r="N153" s="9"/>
      <c r="O153" s="9"/>
      <c r="P153" s="9"/>
    </row>
    <row r="154" spans="1:16" ht="13.5">
      <c r="A154" s="9"/>
      <c r="B154" s="28"/>
      <c r="C154" s="28"/>
      <c r="D154" s="29"/>
      <c r="E154" s="28"/>
      <c r="F154" s="36"/>
      <c r="G154" s="37"/>
      <c r="H154" s="33"/>
      <c r="I154" s="38"/>
      <c r="J154" s="9"/>
      <c r="K154" s="16" t="s">
        <v>149</v>
      </c>
      <c r="L154" s="9"/>
      <c r="M154" s="9"/>
      <c r="N154" s="9"/>
      <c r="O154" s="9"/>
      <c r="P154" s="9"/>
    </row>
    <row r="155" spans="1:16">
      <c r="A155" s="9"/>
      <c r="B155" s="28"/>
      <c r="C155" s="28"/>
      <c r="D155" s="29"/>
      <c r="E155" s="28"/>
      <c r="F155" s="36"/>
      <c r="G155" s="37"/>
      <c r="H155" s="33"/>
      <c r="I155" s="38"/>
      <c r="J155" s="9"/>
      <c r="K155" s="16"/>
      <c r="L155" s="9"/>
      <c r="M155" s="9"/>
      <c r="N155" s="9"/>
      <c r="O155" s="9"/>
      <c r="P155" s="9"/>
    </row>
    <row r="156" spans="1:16">
      <c r="A156" s="9"/>
      <c r="B156" s="28"/>
      <c r="C156" s="28"/>
      <c r="D156" s="29"/>
      <c r="E156" s="28"/>
      <c r="F156" s="36"/>
      <c r="G156" s="37"/>
      <c r="H156" s="33"/>
      <c r="I156" s="38"/>
      <c r="J156" s="9"/>
      <c r="K156" s="9" t="s">
        <v>150</v>
      </c>
      <c r="L156" s="9"/>
      <c r="M156" s="9"/>
      <c r="N156" s="9"/>
      <c r="O156" s="9"/>
      <c r="P156" s="9"/>
    </row>
    <row r="157" spans="1:16">
      <c r="A157" s="9"/>
      <c r="B157" s="28"/>
      <c r="C157" s="28"/>
      <c r="D157" s="29"/>
      <c r="E157" s="28"/>
      <c r="F157" s="36"/>
      <c r="G157" s="37"/>
      <c r="H157" s="33"/>
      <c r="I157" s="38"/>
      <c r="J157" s="9"/>
      <c r="K157" s="16" t="s">
        <v>151</v>
      </c>
      <c r="L157" s="9"/>
      <c r="M157" s="9"/>
      <c r="N157" s="9"/>
      <c r="O157" s="9"/>
      <c r="P157" s="9"/>
    </row>
    <row r="158" spans="1:16">
      <c r="A158" s="9"/>
      <c r="B158" s="28"/>
      <c r="C158" s="28"/>
      <c r="D158" s="29"/>
      <c r="E158" s="28"/>
      <c r="F158" s="36"/>
      <c r="G158" s="37"/>
      <c r="H158" s="33"/>
      <c r="I158" s="38"/>
      <c r="J158" s="9"/>
      <c r="K158" s="16" t="s">
        <v>152</v>
      </c>
      <c r="L158" s="9"/>
      <c r="M158" s="9"/>
      <c r="N158" s="9"/>
      <c r="O158" s="9"/>
      <c r="P158" s="9"/>
    </row>
    <row r="159" spans="1:16">
      <c r="A159" s="9"/>
      <c r="B159" s="28"/>
      <c r="C159" s="28"/>
      <c r="D159" s="29"/>
      <c r="E159" s="28"/>
      <c r="F159" s="36"/>
      <c r="G159" s="37"/>
      <c r="H159" s="33"/>
      <c r="I159" s="38"/>
      <c r="J159" s="9"/>
      <c r="K159" s="16" t="s">
        <v>153</v>
      </c>
      <c r="L159" s="9"/>
      <c r="M159" s="9"/>
      <c r="N159" s="9"/>
      <c r="O159" s="9"/>
      <c r="P159" s="9"/>
    </row>
    <row r="160" spans="1:16">
      <c r="A160" s="9"/>
      <c r="B160" s="28"/>
      <c r="C160" s="28"/>
      <c r="D160" s="29"/>
      <c r="E160" s="28"/>
      <c r="F160" s="36"/>
      <c r="G160" s="37"/>
      <c r="H160" s="33"/>
      <c r="I160" s="38"/>
      <c r="J160" s="9"/>
      <c r="K160" s="16" t="s">
        <v>154</v>
      </c>
      <c r="L160" s="9"/>
      <c r="M160" s="9"/>
      <c r="N160" s="9"/>
      <c r="O160" s="9"/>
      <c r="P160" s="9"/>
    </row>
    <row r="161" spans="1:16">
      <c r="A161" s="9"/>
      <c r="B161" s="28"/>
      <c r="C161" s="28"/>
      <c r="D161" s="29"/>
      <c r="E161" s="28"/>
      <c r="F161" s="36"/>
      <c r="G161" s="37"/>
      <c r="H161" s="33"/>
      <c r="I161" s="38"/>
      <c r="J161" s="9"/>
      <c r="K161" s="16" t="s">
        <v>155</v>
      </c>
      <c r="L161" s="9"/>
      <c r="M161" s="9"/>
      <c r="N161" s="9"/>
      <c r="O161" s="9"/>
      <c r="P161" s="9"/>
    </row>
    <row r="162" spans="1:16">
      <c r="A162" s="9"/>
      <c r="B162" s="28"/>
      <c r="C162" s="28"/>
      <c r="D162" s="29"/>
      <c r="E162" s="28"/>
      <c r="F162" s="36"/>
      <c r="G162" s="37"/>
      <c r="H162" s="33"/>
      <c r="I162" s="38"/>
      <c r="J162" s="9"/>
      <c r="K162" s="16" t="s">
        <v>156</v>
      </c>
      <c r="L162" s="9"/>
      <c r="M162" s="9"/>
      <c r="N162" s="9"/>
      <c r="O162" s="9"/>
      <c r="P162" s="9"/>
    </row>
    <row r="163" spans="1:16">
      <c r="A163" s="9"/>
      <c r="B163" s="28"/>
      <c r="C163" s="28"/>
      <c r="D163" s="29"/>
      <c r="E163" s="28"/>
      <c r="F163" s="36"/>
      <c r="G163" s="37"/>
      <c r="H163" s="33"/>
      <c r="I163" s="38"/>
      <c r="J163" s="9"/>
      <c r="K163" s="16" t="s">
        <v>157</v>
      </c>
      <c r="L163" s="9"/>
      <c r="M163" s="9"/>
      <c r="N163" s="9"/>
      <c r="O163" s="9"/>
      <c r="P163" s="9"/>
    </row>
    <row r="164" spans="1:16">
      <c r="A164" s="9"/>
      <c r="B164" s="28"/>
      <c r="C164" s="28"/>
      <c r="D164" s="29"/>
      <c r="E164" s="28"/>
      <c r="F164" s="36"/>
      <c r="G164" s="37"/>
      <c r="H164" s="33"/>
      <c r="I164" s="38"/>
      <c r="J164" s="9"/>
      <c r="K164" s="9"/>
      <c r="L164" s="9"/>
      <c r="M164" s="9"/>
      <c r="N164" s="9"/>
      <c r="O164" s="9"/>
      <c r="P164" s="9"/>
    </row>
    <row r="165" spans="1:16">
      <c r="A165" s="9"/>
      <c r="B165" s="28"/>
      <c r="C165" s="28"/>
      <c r="D165" s="29"/>
      <c r="E165" s="28"/>
      <c r="F165" s="36"/>
      <c r="G165" s="37"/>
      <c r="H165" s="33"/>
      <c r="I165" s="38"/>
      <c r="J165" s="9"/>
      <c r="K165" s="9" t="s">
        <v>158</v>
      </c>
      <c r="L165" s="9"/>
      <c r="M165" s="9"/>
      <c r="N165" s="9"/>
      <c r="O165" s="9"/>
      <c r="P165" s="9"/>
    </row>
    <row r="166" spans="1:16">
      <c r="A166" s="9"/>
      <c r="B166" s="28"/>
      <c r="C166" s="28"/>
      <c r="D166" s="29"/>
      <c r="E166" s="28"/>
      <c r="F166" s="36"/>
      <c r="G166" s="37"/>
      <c r="H166" s="33"/>
      <c r="I166" s="38"/>
      <c r="J166" s="9"/>
      <c r="K166" s="16" t="s">
        <v>159</v>
      </c>
      <c r="L166" s="9"/>
      <c r="M166" s="9"/>
      <c r="N166" s="9"/>
      <c r="O166" s="9"/>
      <c r="P166" s="9"/>
    </row>
    <row r="167" spans="1:16">
      <c r="A167" s="9"/>
      <c r="B167" s="28"/>
      <c r="C167" s="28"/>
      <c r="D167" s="29"/>
      <c r="E167" s="28"/>
      <c r="F167" s="36"/>
      <c r="G167" s="37"/>
      <c r="H167" s="33"/>
      <c r="I167" s="38"/>
      <c r="J167" s="9"/>
      <c r="K167" s="16" t="s">
        <v>160</v>
      </c>
      <c r="L167" s="9"/>
      <c r="M167" s="9"/>
      <c r="N167" s="9"/>
      <c r="O167" s="9"/>
      <c r="P167" s="9"/>
    </row>
    <row r="168" spans="1:16">
      <c r="A168" s="9"/>
      <c r="B168" s="28"/>
      <c r="C168" s="28"/>
      <c r="D168" s="29"/>
      <c r="E168" s="28"/>
      <c r="F168" s="36"/>
      <c r="G168" s="37"/>
      <c r="H168" s="33"/>
      <c r="I168" s="38"/>
      <c r="J168" s="9"/>
      <c r="K168" s="16" t="s">
        <v>161</v>
      </c>
      <c r="L168" s="9"/>
      <c r="M168" s="9"/>
      <c r="N168" s="9"/>
      <c r="O168" s="9"/>
      <c r="P168" s="9"/>
    </row>
    <row r="169" spans="1:16">
      <c r="A169" s="9"/>
      <c r="B169" s="28"/>
      <c r="C169" s="28"/>
      <c r="D169" s="29"/>
      <c r="E169" s="28"/>
      <c r="F169" s="36"/>
      <c r="G169" s="37"/>
      <c r="H169" s="33"/>
      <c r="I169" s="38"/>
      <c r="J169" s="9"/>
      <c r="K169" s="16" t="s">
        <v>162</v>
      </c>
      <c r="L169" s="9"/>
      <c r="M169" s="9"/>
      <c r="N169" s="9"/>
      <c r="O169" s="9"/>
      <c r="P169" s="9"/>
    </row>
    <row r="170" spans="1:16">
      <c r="A170" s="9"/>
      <c r="B170" s="28"/>
      <c r="C170" s="28"/>
      <c r="D170" s="29"/>
      <c r="E170" s="28"/>
      <c r="F170" s="36"/>
      <c r="G170" s="37"/>
      <c r="H170" s="33"/>
      <c r="I170" s="38"/>
      <c r="J170" s="9"/>
      <c r="K170" s="9"/>
      <c r="L170" s="9"/>
      <c r="M170" s="9"/>
      <c r="N170" s="9"/>
      <c r="O170" s="9"/>
      <c r="P170" s="9"/>
    </row>
    <row r="171" spans="1:16">
      <c r="A171" s="9"/>
      <c r="B171" s="28"/>
      <c r="C171" s="28"/>
      <c r="D171" s="29"/>
      <c r="E171" s="28"/>
      <c r="F171" s="36"/>
      <c r="G171" s="37"/>
      <c r="H171" s="33"/>
      <c r="I171" s="38"/>
      <c r="J171" s="9"/>
      <c r="K171" s="9" t="s">
        <v>163</v>
      </c>
      <c r="L171" s="9"/>
      <c r="M171" s="9"/>
      <c r="N171" s="9"/>
      <c r="O171" s="9"/>
      <c r="P171" s="9"/>
    </row>
    <row r="172" spans="1:16" ht="13.5">
      <c r="A172" s="9"/>
      <c r="B172" s="28"/>
      <c r="C172" s="28"/>
      <c r="D172" s="29"/>
      <c r="E172" s="28"/>
      <c r="F172" s="36"/>
      <c r="G172" s="37"/>
      <c r="H172" s="33"/>
      <c r="I172" s="38"/>
      <c r="J172" s="9"/>
      <c r="K172" s="16" t="s">
        <v>164</v>
      </c>
      <c r="L172" s="9"/>
      <c r="M172" s="9"/>
      <c r="N172" s="9"/>
      <c r="O172" s="9"/>
      <c r="P172" s="9"/>
    </row>
    <row r="173" spans="1:16">
      <c r="A173" s="9"/>
      <c r="B173" s="28"/>
      <c r="C173" s="28"/>
      <c r="D173" s="29"/>
      <c r="E173" s="28"/>
      <c r="F173" s="36"/>
      <c r="G173" s="37"/>
      <c r="H173" s="33"/>
      <c r="I173" s="38"/>
      <c r="J173" s="9"/>
      <c r="K173" s="16" t="s">
        <v>165</v>
      </c>
      <c r="L173" s="9"/>
      <c r="M173" s="9"/>
      <c r="N173" s="9"/>
      <c r="O173" s="9"/>
      <c r="P173" s="9"/>
    </row>
    <row r="174" spans="1:16">
      <c r="A174" s="9"/>
      <c r="B174" s="28"/>
      <c r="C174" s="28"/>
      <c r="D174" s="29"/>
      <c r="E174" s="28"/>
      <c r="F174" s="36"/>
      <c r="G174" s="37"/>
      <c r="H174" s="33"/>
      <c r="I174" s="38"/>
      <c r="J174" s="9"/>
      <c r="K174" s="16" t="s">
        <v>166</v>
      </c>
      <c r="L174" s="9"/>
      <c r="M174" s="9"/>
      <c r="N174" s="9"/>
      <c r="O174" s="9"/>
      <c r="P174" s="9"/>
    </row>
    <row r="175" spans="1:16">
      <c r="A175" s="9"/>
      <c r="B175" s="28"/>
      <c r="C175" s="28"/>
      <c r="D175" s="29"/>
      <c r="E175" s="28"/>
      <c r="F175" s="36"/>
      <c r="G175" s="37"/>
      <c r="H175" s="33"/>
      <c r="I175" s="38"/>
      <c r="J175" s="9"/>
      <c r="K175" s="16" t="s">
        <v>167</v>
      </c>
      <c r="L175" s="9"/>
      <c r="M175" s="9"/>
      <c r="N175" s="9"/>
      <c r="O175" s="9"/>
      <c r="P175" s="9"/>
    </row>
    <row r="176" spans="1:16">
      <c r="A176" s="9"/>
      <c r="B176" s="28"/>
      <c r="C176" s="28"/>
      <c r="D176" s="29"/>
      <c r="E176" s="28"/>
      <c r="F176" s="36"/>
      <c r="G176" s="37"/>
      <c r="H176" s="33"/>
      <c r="I176" s="38"/>
      <c r="J176" s="9"/>
      <c r="K176" s="16" t="s">
        <v>168</v>
      </c>
      <c r="L176" s="9"/>
      <c r="M176" s="9"/>
      <c r="N176" s="9"/>
      <c r="O176" s="9"/>
      <c r="P176" s="9"/>
    </row>
    <row r="177" spans="1:16">
      <c r="A177" s="9"/>
      <c r="B177" s="28"/>
      <c r="C177" s="28"/>
      <c r="D177" s="29"/>
      <c r="E177" s="28"/>
      <c r="F177" s="36"/>
      <c r="G177" s="37"/>
      <c r="H177" s="33"/>
      <c r="I177" s="38"/>
      <c r="J177" s="9"/>
      <c r="K177" s="16" t="s">
        <v>169</v>
      </c>
      <c r="L177" s="9"/>
      <c r="M177" s="9"/>
      <c r="N177" s="9"/>
      <c r="O177" s="9"/>
      <c r="P177" s="9"/>
    </row>
    <row r="178" spans="1:16">
      <c r="A178" s="9"/>
      <c r="B178" s="28"/>
      <c r="C178" s="28"/>
      <c r="D178" s="29"/>
      <c r="E178" s="28"/>
      <c r="F178" s="36"/>
      <c r="G178" s="37"/>
      <c r="H178" s="33"/>
      <c r="I178" s="38"/>
      <c r="J178" s="9"/>
      <c r="K178" s="16" t="s">
        <v>170</v>
      </c>
      <c r="L178" s="9"/>
      <c r="M178" s="9"/>
      <c r="N178" s="9"/>
      <c r="O178" s="9"/>
      <c r="P178" s="9"/>
    </row>
    <row r="179" spans="1:16">
      <c r="A179" s="9"/>
      <c r="B179" s="28"/>
      <c r="C179" s="28"/>
      <c r="D179" s="29"/>
      <c r="E179" s="28"/>
      <c r="F179" s="36"/>
      <c r="G179" s="37"/>
      <c r="H179" s="33"/>
      <c r="I179" s="38"/>
      <c r="J179" s="9"/>
      <c r="K179" s="16" t="s">
        <v>171</v>
      </c>
      <c r="L179" s="9"/>
      <c r="M179" s="9"/>
      <c r="N179" s="9"/>
      <c r="O179" s="9"/>
      <c r="P179" s="9"/>
    </row>
    <row r="180" spans="1:16">
      <c r="A180" s="9"/>
      <c r="B180" s="28"/>
      <c r="C180" s="28"/>
      <c r="D180" s="29"/>
      <c r="E180" s="28"/>
      <c r="F180" s="36"/>
      <c r="G180" s="37"/>
      <c r="H180" s="33"/>
      <c r="I180" s="38"/>
      <c r="J180" s="9"/>
      <c r="K180" s="16" t="s">
        <v>172</v>
      </c>
      <c r="L180" s="9"/>
      <c r="M180" s="9"/>
      <c r="N180" s="9"/>
      <c r="O180" s="9"/>
      <c r="P180" s="9"/>
    </row>
    <row r="181" spans="1:16">
      <c r="A181" s="9"/>
      <c r="B181" s="28"/>
      <c r="C181" s="28"/>
      <c r="D181" s="29"/>
      <c r="E181" s="28"/>
      <c r="F181" s="36"/>
      <c r="G181" s="37"/>
      <c r="H181" s="33"/>
      <c r="I181" s="38"/>
      <c r="J181" s="9"/>
      <c r="K181" s="16" t="s">
        <v>173</v>
      </c>
      <c r="L181" s="9"/>
      <c r="M181" s="9"/>
      <c r="N181" s="9"/>
      <c r="O181" s="9"/>
      <c r="P181" s="9"/>
    </row>
    <row r="182" spans="1:16">
      <c r="A182" s="9"/>
      <c r="B182" s="28"/>
      <c r="C182" s="28"/>
      <c r="D182" s="29"/>
      <c r="E182" s="28"/>
      <c r="F182" s="36"/>
      <c r="G182" s="37"/>
      <c r="H182" s="33"/>
      <c r="I182" s="38"/>
      <c r="J182" s="9"/>
      <c r="K182" s="16" t="s">
        <v>174</v>
      </c>
      <c r="L182" s="9"/>
      <c r="M182" s="9"/>
      <c r="N182" s="9"/>
      <c r="O182" s="9"/>
      <c r="P182" s="9"/>
    </row>
    <row r="183" spans="1:16">
      <c r="A183" s="9"/>
      <c r="B183" s="28"/>
      <c r="C183" s="28"/>
      <c r="D183" s="29"/>
      <c r="E183" s="28"/>
      <c r="F183" s="36"/>
      <c r="G183" s="37"/>
      <c r="H183" s="33"/>
      <c r="I183" s="38"/>
      <c r="J183" s="9"/>
      <c r="K183" s="16" t="s">
        <v>175</v>
      </c>
      <c r="L183" s="9"/>
      <c r="M183" s="9"/>
      <c r="N183" s="9"/>
      <c r="O183" s="9"/>
      <c r="P183" s="9"/>
    </row>
    <row r="184" spans="1:16">
      <c r="A184" s="9"/>
      <c r="B184" s="28"/>
      <c r="C184" s="28"/>
      <c r="D184" s="29"/>
      <c r="E184" s="28"/>
      <c r="F184" s="36"/>
      <c r="G184" s="37"/>
      <c r="H184" s="33"/>
      <c r="I184" s="38"/>
      <c r="J184" s="9"/>
      <c r="K184" s="16" t="s">
        <v>176</v>
      </c>
      <c r="L184" s="9"/>
      <c r="M184" s="9"/>
      <c r="N184" s="9"/>
      <c r="O184" s="9"/>
      <c r="P184" s="9"/>
    </row>
    <row r="185" spans="1:16">
      <c r="A185" s="9"/>
      <c r="B185" s="28"/>
      <c r="C185" s="28"/>
      <c r="D185" s="29"/>
      <c r="E185" s="28"/>
      <c r="F185" s="36"/>
      <c r="G185" s="37"/>
      <c r="H185" s="33"/>
      <c r="I185" s="38"/>
      <c r="J185" s="9"/>
      <c r="K185" s="16"/>
      <c r="L185" s="9"/>
      <c r="M185" s="9"/>
      <c r="N185" s="9"/>
      <c r="O185" s="9"/>
      <c r="P185" s="9"/>
    </row>
    <row r="186" spans="1:16">
      <c r="A186" s="9"/>
      <c r="B186" s="28"/>
      <c r="C186" s="28"/>
      <c r="D186" s="29"/>
      <c r="E186" s="28"/>
      <c r="F186" s="36"/>
      <c r="G186" s="37"/>
      <c r="H186" s="33"/>
      <c r="I186" s="38"/>
      <c r="J186" s="9"/>
      <c r="K186" s="49" t="s">
        <v>177</v>
      </c>
      <c r="L186" s="9"/>
      <c r="M186" s="9"/>
      <c r="N186" s="9"/>
      <c r="O186" s="9"/>
      <c r="P186" s="9"/>
    </row>
    <row r="187" spans="1:16">
      <c r="A187" s="9"/>
      <c r="B187" s="28"/>
      <c r="C187" s="28"/>
      <c r="D187" s="29"/>
      <c r="E187" s="28"/>
      <c r="F187" s="36"/>
      <c r="G187" s="37"/>
      <c r="H187" s="33"/>
      <c r="I187" s="38"/>
      <c r="J187" s="9"/>
      <c r="K187" s="49" t="s">
        <v>178</v>
      </c>
      <c r="L187" s="9"/>
      <c r="M187" s="9"/>
      <c r="N187" s="9"/>
      <c r="O187" s="9"/>
      <c r="P187" s="9"/>
    </row>
    <row r="188" spans="1:16">
      <c r="A188" s="9"/>
      <c r="B188" s="28"/>
      <c r="C188" s="28"/>
      <c r="D188" s="29"/>
      <c r="E188" s="28"/>
      <c r="F188" s="36"/>
      <c r="G188" s="37"/>
      <c r="H188" s="33"/>
      <c r="I188" s="38"/>
      <c r="J188" s="9"/>
      <c r="K188" s="16" t="s">
        <v>179</v>
      </c>
      <c r="L188" s="9"/>
      <c r="M188" s="9"/>
      <c r="N188" s="9"/>
      <c r="O188" s="9"/>
      <c r="P188" s="9"/>
    </row>
    <row r="189" spans="1:16">
      <c r="A189" s="9"/>
      <c r="B189" s="28"/>
      <c r="C189" s="28"/>
      <c r="D189" s="29"/>
      <c r="E189" s="28"/>
      <c r="F189" s="36"/>
      <c r="G189" s="37"/>
      <c r="H189" s="33"/>
      <c r="I189" s="38"/>
      <c r="J189" s="9"/>
      <c r="K189" s="16" t="s">
        <v>180</v>
      </c>
      <c r="L189" s="9"/>
      <c r="M189" s="9"/>
      <c r="N189" s="9"/>
      <c r="O189" s="9"/>
      <c r="P189" s="9"/>
    </row>
    <row r="190" spans="1:16">
      <c r="A190" s="9"/>
      <c r="B190" s="28"/>
      <c r="C190" s="28"/>
      <c r="D190" s="29"/>
      <c r="E190" s="28"/>
      <c r="F190" s="36"/>
      <c r="G190" s="37"/>
      <c r="H190" s="33"/>
      <c r="I190" s="38"/>
      <c r="J190" s="9"/>
      <c r="K190" s="16" t="s">
        <v>181</v>
      </c>
      <c r="L190" s="9"/>
      <c r="M190" s="9"/>
      <c r="N190" s="9"/>
      <c r="O190" s="9"/>
      <c r="P190" s="9"/>
    </row>
    <row r="191" spans="1:16">
      <c r="A191" s="9"/>
      <c r="B191" s="28"/>
      <c r="C191" s="28"/>
      <c r="D191" s="29"/>
      <c r="E191" s="28"/>
      <c r="F191" s="36"/>
      <c r="G191" s="37"/>
      <c r="H191" s="33"/>
      <c r="I191" s="38"/>
      <c r="J191" s="9"/>
      <c r="K191" s="16" t="s">
        <v>182</v>
      </c>
      <c r="L191" s="9"/>
      <c r="M191" s="9"/>
      <c r="N191" s="9"/>
      <c r="O191" s="9"/>
      <c r="P191" s="9"/>
    </row>
    <row r="192" spans="1:16">
      <c r="A192" s="9"/>
      <c r="B192" s="28"/>
      <c r="C192" s="28"/>
      <c r="D192" s="29"/>
      <c r="E192" s="28"/>
      <c r="F192" s="36"/>
      <c r="G192" s="37"/>
      <c r="H192" s="33"/>
      <c r="I192" s="38"/>
      <c r="J192" s="9"/>
      <c r="K192" s="16" t="s">
        <v>183</v>
      </c>
      <c r="L192" s="9"/>
      <c r="M192" s="9"/>
      <c r="N192" s="9"/>
      <c r="O192" s="9"/>
      <c r="P192" s="9"/>
    </row>
    <row r="193" spans="1:16">
      <c r="A193" s="9"/>
      <c r="B193" s="28"/>
      <c r="C193" s="28"/>
      <c r="D193" s="29"/>
      <c r="E193" s="28"/>
      <c r="F193" s="36"/>
      <c r="G193" s="37"/>
      <c r="H193" s="33"/>
      <c r="I193" s="38"/>
      <c r="J193" s="9"/>
      <c r="K193" s="16" t="s">
        <v>184</v>
      </c>
      <c r="L193" s="9"/>
      <c r="M193" s="9"/>
      <c r="N193" s="9"/>
      <c r="O193" s="9"/>
      <c r="P193" s="9"/>
    </row>
    <row r="194" spans="1:16">
      <c r="A194" s="9"/>
      <c r="B194" s="28"/>
      <c r="C194" s="28"/>
      <c r="D194" s="29"/>
      <c r="E194" s="28"/>
      <c r="F194" s="36"/>
      <c r="G194" s="37"/>
      <c r="H194" s="33"/>
      <c r="I194" s="38"/>
      <c r="J194" s="9"/>
      <c r="K194" s="50" t="s">
        <v>185</v>
      </c>
      <c r="L194" s="9"/>
      <c r="M194" s="9"/>
      <c r="N194" s="9"/>
      <c r="O194" s="9"/>
      <c r="P194" s="9"/>
    </row>
    <row r="195" spans="1:16">
      <c r="A195" s="9"/>
      <c r="B195" s="28"/>
      <c r="C195" s="28"/>
      <c r="D195" s="29"/>
      <c r="E195" s="28"/>
      <c r="F195" s="36"/>
      <c r="G195" s="37"/>
      <c r="H195" s="33"/>
      <c r="I195" s="38"/>
      <c r="J195" s="9"/>
      <c r="K195" s="16" t="s">
        <v>186</v>
      </c>
      <c r="L195" s="9"/>
      <c r="M195" s="9"/>
      <c r="N195" s="9"/>
      <c r="O195" s="9"/>
      <c r="P195" s="9"/>
    </row>
    <row r="196" spans="1:16">
      <c r="A196" s="9"/>
      <c r="B196" s="28"/>
      <c r="C196" s="28"/>
      <c r="D196" s="29"/>
      <c r="E196" s="28"/>
      <c r="F196" s="36"/>
      <c r="G196" s="37"/>
      <c r="H196" s="33"/>
      <c r="I196" s="38"/>
      <c r="J196" s="9"/>
      <c r="K196" s="16" t="s">
        <v>187</v>
      </c>
      <c r="L196" s="9"/>
      <c r="M196" s="9"/>
      <c r="N196" s="9"/>
      <c r="O196" s="9"/>
      <c r="P196" s="9"/>
    </row>
    <row r="197" spans="1:16">
      <c r="A197" s="9"/>
      <c r="B197" s="28"/>
      <c r="C197" s="28"/>
      <c r="D197" s="29"/>
      <c r="E197" s="28"/>
      <c r="F197" s="36"/>
      <c r="G197" s="37"/>
      <c r="H197" s="33"/>
      <c r="I197" s="38"/>
      <c r="J197" s="9"/>
      <c r="K197" s="16" t="s">
        <v>188</v>
      </c>
      <c r="L197" s="9"/>
      <c r="M197" s="9"/>
      <c r="N197" s="9"/>
      <c r="O197" s="9"/>
      <c r="P197" s="9"/>
    </row>
    <row r="198" spans="1:16">
      <c r="A198" s="9"/>
      <c r="B198" s="28"/>
      <c r="C198" s="28"/>
      <c r="D198" s="29"/>
      <c r="E198" s="28"/>
      <c r="F198" s="36"/>
      <c r="G198" s="37"/>
      <c r="H198" s="33"/>
      <c r="I198" s="38"/>
      <c r="J198" s="9"/>
      <c r="K198" s="16" t="s">
        <v>189</v>
      </c>
      <c r="L198" s="9"/>
      <c r="M198" s="9"/>
      <c r="N198" s="9"/>
      <c r="O198" s="9"/>
      <c r="P198" s="9"/>
    </row>
    <row r="199" spans="1:16">
      <c r="A199" s="9"/>
      <c r="B199" s="28"/>
      <c r="C199" s="28"/>
      <c r="D199" s="29"/>
      <c r="E199" s="28"/>
      <c r="F199" s="36"/>
      <c r="G199" s="37"/>
      <c r="H199" s="33"/>
      <c r="I199" s="38"/>
      <c r="J199" s="9"/>
      <c r="K199" s="9"/>
      <c r="L199" s="9"/>
      <c r="M199" s="9"/>
      <c r="N199" s="9"/>
      <c r="O199" s="9"/>
      <c r="P199" s="9"/>
    </row>
    <row r="200" spans="1:16">
      <c r="A200" s="9"/>
      <c r="B200" s="28"/>
      <c r="C200" s="28"/>
      <c r="D200" s="29"/>
      <c r="E200" s="28"/>
      <c r="F200" s="36"/>
      <c r="G200" s="37"/>
      <c r="H200" s="33"/>
      <c r="I200" s="38"/>
      <c r="J200" s="9"/>
      <c r="K200" s="9"/>
      <c r="L200" s="44"/>
      <c r="M200" s="9"/>
      <c r="N200" s="9"/>
      <c r="O200" s="9"/>
      <c r="P200" s="9"/>
    </row>
    <row r="201" spans="1:16">
      <c r="A201" s="9"/>
      <c r="B201" s="28"/>
      <c r="C201" s="28"/>
      <c r="D201" s="29"/>
      <c r="E201" s="28"/>
      <c r="F201" s="36"/>
      <c r="G201" s="37"/>
      <c r="H201" s="33"/>
      <c r="I201" s="38"/>
      <c r="J201" s="9"/>
      <c r="K201" s="9"/>
      <c r="L201" s="44"/>
      <c r="M201" s="9"/>
      <c r="N201" s="9"/>
      <c r="O201" s="9"/>
      <c r="P201" s="9"/>
    </row>
    <row r="202" spans="1:16">
      <c r="A202" s="9"/>
      <c r="B202" s="28"/>
      <c r="C202" s="28"/>
      <c r="D202" s="29"/>
      <c r="E202" s="28"/>
      <c r="F202" s="36"/>
      <c r="G202" s="37"/>
      <c r="H202" s="33"/>
      <c r="I202" s="38"/>
      <c r="J202" s="9"/>
      <c r="K202" s="9"/>
      <c r="L202" s="42"/>
      <c r="M202" s="9"/>
      <c r="N202" s="9"/>
      <c r="O202" s="9"/>
      <c r="P202" s="9"/>
    </row>
    <row r="203" spans="1:16">
      <c r="A203" s="9"/>
      <c r="B203" s="28"/>
      <c r="C203" s="28"/>
      <c r="D203" s="29"/>
      <c r="E203" s="28"/>
      <c r="F203" s="36"/>
      <c r="G203" s="37"/>
      <c r="H203" s="33"/>
      <c r="I203" s="38"/>
      <c r="J203" s="60" t="s">
        <v>190</v>
      </c>
      <c r="K203" s="9"/>
      <c r="L203" s="44"/>
      <c r="M203" s="9"/>
      <c r="N203" s="9"/>
      <c r="O203" s="9"/>
      <c r="P203" s="9"/>
    </row>
    <row r="204" spans="1:16">
      <c r="A204" s="9"/>
      <c r="B204" s="28"/>
      <c r="C204" s="28"/>
      <c r="D204" s="29"/>
      <c r="E204" s="28"/>
      <c r="F204" s="36"/>
      <c r="G204" s="37"/>
      <c r="H204" s="33"/>
      <c r="I204" s="38"/>
      <c r="J204" s="60" t="s">
        <v>191</v>
      </c>
      <c r="K204" s="9" t="s">
        <v>192</v>
      </c>
      <c r="L204" s="44"/>
      <c r="M204" s="9"/>
      <c r="N204" s="9"/>
      <c r="O204" s="9"/>
      <c r="P204" s="9"/>
    </row>
    <row r="205" spans="1:16">
      <c r="A205" s="9"/>
      <c r="B205" s="28"/>
      <c r="C205" s="28"/>
      <c r="D205" s="29"/>
      <c r="E205" s="28"/>
      <c r="F205" s="36"/>
      <c r="G205" s="37"/>
      <c r="H205" s="33"/>
      <c r="I205" s="38"/>
      <c r="J205" s="60"/>
      <c r="K205" s="9" t="s">
        <v>193</v>
      </c>
      <c r="L205" s="42"/>
      <c r="M205" s="9"/>
      <c r="N205" s="9"/>
      <c r="O205" s="9"/>
      <c r="P205" s="9"/>
    </row>
    <row r="206" spans="1:16">
      <c r="A206" s="9"/>
      <c r="B206" s="28"/>
      <c r="C206" s="28"/>
      <c r="D206" s="29"/>
      <c r="E206" s="28"/>
      <c r="F206" s="36"/>
      <c r="G206" s="37"/>
      <c r="H206" s="33"/>
      <c r="I206" s="38"/>
      <c r="J206" s="60" t="s">
        <v>194</v>
      </c>
      <c r="K206" s="9" t="s">
        <v>195</v>
      </c>
      <c r="L206" s="9"/>
      <c r="M206" s="9"/>
      <c r="N206" s="9"/>
      <c r="O206" s="9"/>
      <c r="P206" s="9"/>
    </row>
    <row r="207" spans="1:16">
      <c r="A207" s="9"/>
      <c r="B207" s="28"/>
      <c r="C207" s="28"/>
      <c r="D207" s="29"/>
      <c r="E207" s="28"/>
      <c r="F207" s="36"/>
      <c r="G207" s="37"/>
      <c r="H207" s="33"/>
      <c r="I207" s="38"/>
      <c r="J207" s="60" t="s">
        <v>196</v>
      </c>
      <c r="K207" s="9" t="s">
        <v>197</v>
      </c>
      <c r="L207" s="9"/>
      <c r="M207" s="9"/>
      <c r="N207" s="9"/>
      <c r="O207" s="9"/>
      <c r="P207" s="9"/>
    </row>
    <row r="208" spans="1:16">
      <c r="A208" s="9"/>
      <c r="B208" s="28"/>
      <c r="C208" s="28"/>
      <c r="D208" s="29"/>
      <c r="E208" s="28"/>
      <c r="F208" s="36"/>
      <c r="G208" s="37"/>
      <c r="H208" s="33"/>
      <c r="I208" s="38"/>
      <c r="J208" s="60" t="s">
        <v>198</v>
      </c>
      <c r="K208" s="61" t="s">
        <v>199</v>
      </c>
      <c r="L208" s="9"/>
      <c r="M208" s="9"/>
      <c r="N208" s="9"/>
      <c r="O208" s="9"/>
      <c r="P208" s="9"/>
    </row>
    <row r="209" spans="1:16">
      <c r="A209" s="9"/>
      <c r="B209" s="28"/>
      <c r="C209" s="28"/>
      <c r="D209" s="29"/>
      <c r="E209" s="28"/>
      <c r="F209" s="36"/>
      <c r="G209" s="37"/>
      <c r="H209" s="33"/>
      <c r="I209" s="38"/>
      <c r="J209" s="60"/>
      <c r="K209" s="9" t="s">
        <v>200</v>
      </c>
      <c r="L209" s="9"/>
      <c r="M209" s="9"/>
      <c r="N209" s="9"/>
      <c r="O209" s="9"/>
      <c r="P209" s="9"/>
    </row>
    <row r="210" spans="1:16">
      <c r="A210" s="9"/>
      <c r="B210" s="28"/>
      <c r="C210" s="28"/>
      <c r="D210" s="29"/>
      <c r="E210" s="28"/>
      <c r="F210" s="36"/>
      <c r="G210" s="37"/>
      <c r="H210" s="33"/>
      <c r="I210" s="38"/>
      <c r="J210" s="60" t="s">
        <v>201</v>
      </c>
      <c r="K210" s="61" t="s">
        <v>202</v>
      </c>
      <c r="L210" s="9"/>
      <c r="M210" s="9"/>
      <c r="N210" s="9"/>
      <c r="O210" s="9"/>
      <c r="P210" s="9"/>
    </row>
    <row r="211" spans="1:16">
      <c r="A211" s="9"/>
      <c r="B211" s="28"/>
      <c r="C211" s="28"/>
      <c r="D211" s="29"/>
      <c r="E211" s="28"/>
      <c r="F211" s="36"/>
      <c r="G211" s="37"/>
      <c r="H211" s="33"/>
      <c r="I211" s="38"/>
      <c r="J211" s="60" t="s">
        <v>203</v>
      </c>
      <c r="K211" s="9" t="s">
        <v>204</v>
      </c>
      <c r="L211" s="9"/>
      <c r="M211" s="9"/>
      <c r="N211" s="9"/>
      <c r="O211" s="9"/>
      <c r="P211" s="9"/>
    </row>
    <row r="212" spans="1:16">
      <c r="A212" s="9"/>
      <c r="B212" s="28"/>
      <c r="C212" s="28"/>
      <c r="D212" s="29"/>
      <c r="E212" s="28"/>
      <c r="F212" s="36"/>
      <c r="G212" s="37"/>
      <c r="H212" s="33"/>
      <c r="I212" s="38"/>
      <c r="J212" s="60"/>
      <c r="K212" s="9"/>
      <c r="L212" s="9"/>
      <c r="M212" s="9"/>
      <c r="N212" s="9"/>
      <c r="O212" s="9"/>
      <c r="P212" s="9"/>
    </row>
    <row r="213" spans="1:16">
      <c r="A213" s="9"/>
      <c r="B213" s="28"/>
      <c r="C213" s="28"/>
      <c r="D213" s="29"/>
      <c r="E213" s="28"/>
      <c r="F213" s="36"/>
      <c r="G213" s="37"/>
      <c r="H213" s="33"/>
      <c r="I213" s="38"/>
      <c r="J213" s="9"/>
      <c r="K213" s="9"/>
      <c r="L213" s="42"/>
      <c r="M213" s="9"/>
      <c r="N213" s="9"/>
      <c r="O213" s="9"/>
      <c r="P213" s="9"/>
    </row>
    <row r="214" spans="1:16">
      <c r="A214" s="9"/>
      <c r="B214" s="28"/>
      <c r="C214" s="28"/>
      <c r="D214" s="29"/>
      <c r="E214" s="28"/>
      <c r="F214" s="36"/>
      <c r="G214" s="37"/>
      <c r="H214" s="33"/>
      <c r="I214" s="38"/>
      <c r="J214" s="9"/>
      <c r="K214" s="9"/>
      <c r="L214" s="9"/>
      <c r="M214" s="9"/>
      <c r="N214" s="9"/>
      <c r="O214" s="9"/>
      <c r="P214" s="9"/>
    </row>
    <row r="215" spans="1:16">
      <c r="A215" s="9"/>
      <c r="B215" s="28"/>
      <c r="C215" s="28"/>
      <c r="D215" s="29"/>
      <c r="E215" s="28"/>
      <c r="F215" s="36"/>
      <c r="G215" s="37"/>
      <c r="H215" s="33"/>
      <c r="I215" s="38"/>
      <c r="J215" s="9"/>
      <c r="K215" s="9"/>
      <c r="L215" s="9"/>
      <c r="M215" s="9"/>
      <c r="N215" s="9"/>
      <c r="O215" s="9"/>
      <c r="P215" s="9"/>
    </row>
    <row r="216" spans="1:16">
      <c r="A216" s="9"/>
      <c r="B216" s="28"/>
      <c r="C216" s="28"/>
      <c r="D216" s="29"/>
      <c r="E216" s="28"/>
      <c r="F216" s="36"/>
      <c r="G216" s="37"/>
      <c r="H216" s="33"/>
      <c r="I216" s="38"/>
      <c r="J216" s="9"/>
      <c r="K216" s="9"/>
      <c r="L216" s="9"/>
      <c r="M216" s="9"/>
      <c r="N216" s="9"/>
      <c r="O216" s="9"/>
      <c r="P216" s="9"/>
    </row>
    <row r="217" spans="1:16">
      <c r="A217" s="9"/>
      <c r="B217" s="28"/>
      <c r="C217" s="28"/>
      <c r="D217" s="29"/>
      <c r="E217" s="28"/>
      <c r="F217" s="36"/>
      <c r="G217" s="37"/>
      <c r="H217" s="33"/>
      <c r="I217" s="38"/>
      <c r="J217" s="9"/>
      <c r="K217" s="9"/>
      <c r="L217" s="9"/>
      <c r="M217" s="9"/>
      <c r="N217" s="9"/>
      <c r="O217" s="9"/>
      <c r="P217" s="9"/>
    </row>
    <row r="218" spans="1:16">
      <c r="A218" s="9"/>
      <c r="B218" s="28"/>
      <c r="C218" s="28"/>
      <c r="D218" s="29"/>
      <c r="E218" s="28"/>
      <c r="F218" s="36"/>
      <c r="G218" s="37"/>
      <c r="H218" s="33"/>
      <c r="I218" s="38"/>
      <c r="J218" s="9"/>
      <c r="K218" s="9"/>
      <c r="L218" s="9"/>
      <c r="M218" s="9"/>
      <c r="N218" s="9"/>
      <c r="O218" s="9"/>
      <c r="P218" s="9"/>
    </row>
    <row r="219" spans="1:16">
      <c r="A219" s="9"/>
      <c r="B219" s="28"/>
      <c r="C219" s="28"/>
      <c r="D219" s="29"/>
      <c r="E219" s="28"/>
      <c r="F219" s="36"/>
      <c r="G219" s="37"/>
      <c r="H219" s="33"/>
      <c r="I219" s="38"/>
      <c r="J219" s="9"/>
      <c r="K219" s="9"/>
      <c r="L219" s="9"/>
      <c r="M219" s="9"/>
      <c r="N219" s="9"/>
      <c r="O219" s="9"/>
      <c r="P219" s="9"/>
    </row>
    <row r="220" spans="1:16">
      <c r="A220" s="9"/>
      <c r="B220" s="28"/>
      <c r="C220" s="28"/>
      <c r="D220" s="29"/>
      <c r="E220" s="28"/>
      <c r="F220" s="36"/>
      <c r="G220" s="37"/>
      <c r="H220" s="33"/>
      <c r="I220" s="38"/>
      <c r="J220" s="60"/>
      <c r="K220" s="9"/>
      <c r="L220" s="9"/>
      <c r="M220" s="9"/>
      <c r="N220" s="9"/>
      <c r="O220" s="9"/>
      <c r="P220" s="9"/>
    </row>
    <row r="221" spans="1:16">
      <c r="A221" s="9"/>
      <c r="B221" s="28"/>
      <c r="C221" s="28"/>
      <c r="D221" s="29"/>
      <c r="E221" s="28"/>
      <c r="F221" s="36"/>
      <c r="G221" s="37"/>
      <c r="H221" s="33"/>
      <c r="I221" s="38"/>
      <c r="J221" s="9"/>
      <c r="K221" s="9"/>
      <c r="L221" s="42"/>
      <c r="M221" s="9"/>
      <c r="N221" s="9"/>
      <c r="O221" s="9"/>
      <c r="P221" s="9"/>
    </row>
    <row r="222" spans="1:16">
      <c r="A222" s="9"/>
      <c r="B222" s="28"/>
      <c r="C222" s="28"/>
      <c r="D222" s="29"/>
      <c r="E222" s="28"/>
      <c r="F222" s="36"/>
      <c r="G222" s="37"/>
      <c r="H222" s="33"/>
      <c r="I222" s="38"/>
      <c r="J222" s="9"/>
      <c r="K222" s="9"/>
      <c r="L222" s="9"/>
      <c r="M222" s="9"/>
      <c r="N222" s="9"/>
      <c r="O222" s="9"/>
      <c r="P222" s="9"/>
    </row>
    <row r="223" spans="1:16">
      <c r="A223" s="9"/>
      <c r="B223" s="28"/>
      <c r="C223" s="28"/>
      <c r="D223" s="29"/>
      <c r="E223" s="28"/>
      <c r="F223" s="36"/>
      <c r="G223" s="37"/>
      <c r="H223" s="33"/>
      <c r="I223" s="38"/>
      <c r="J223" s="9"/>
      <c r="K223" s="9"/>
      <c r="L223" s="9"/>
      <c r="M223" s="9"/>
      <c r="N223" s="9"/>
      <c r="O223" s="9"/>
      <c r="P223" s="9"/>
    </row>
    <row r="224" spans="1:16">
      <c r="A224" s="9"/>
      <c r="B224" s="28"/>
      <c r="C224" s="28"/>
      <c r="D224" s="29"/>
      <c r="E224" s="28"/>
      <c r="F224" s="36"/>
      <c r="G224" s="37"/>
      <c r="H224" s="33"/>
      <c r="I224" s="38"/>
      <c r="J224" s="9"/>
      <c r="K224" s="9"/>
      <c r="L224" s="9"/>
      <c r="M224" s="9"/>
      <c r="N224" s="9"/>
      <c r="O224" s="9"/>
      <c r="P224" s="9"/>
    </row>
    <row r="225" spans="1:16">
      <c r="A225" s="9"/>
      <c r="B225" s="28"/>
      <c r="C225" s="28"/>
      <c r="D225" s="29"/>
      <c r="E225" s="28"/>
      <c r="F225" s="36"/>
      <c r="G225" s="37"/>
      <c r="H225" s="33"/>
      <c r="I225" s="38"/>
      <c r="J225" s="9"/>
      <c r="K225" s="9"/>
      <c r="L225" s="9"/>
      <c r="M225" s="9"/>
      <c r="N225" s="9"/>
      <c r="O225" s="9"/>
      <c r="P225" s="9"/>
    </row>
    <row r="226" spans="1:16">
      <c r="A226" s="9"/>
      <c r="B226" s="28"/>
      <c r="C226" s="28"/>
      <c r="D226" s="29"/>
      <c r="E226" s="28"/>
      <c r="F226" s="36"/>
      <c r="G226" s="37"/>
      <c r="H226" s="33"/>
      <c r="I226" s="38"/>
      <c r="J226" s="9"/>
      <c r="K226" s="9"/>
      <c r="L226" s="9"/>
      <c r="M226" s="9"/>
      <c r="N226" s="9"/>
      <c r="O226" s="9"/>
      <c r="P226" s="9"/>
    </row>
    <row r="227" spans="1:16">
      <c r="A227" s="9"/>
      <c r="B227" s="28"/>
      <c r="C227" s="28"/>
      <c r="D227" s="29"/>
      <c r="E227" s="28"/>
      <c r="F227" s="36"/>
      <c r="G227" s="37"/>
      <c r="H227" s="33"/>
      <c r="I227" s="38"/>
      <c r="J227" s="9"/>
      <c r="K227" s="9"/>
      <c r="L227" s="9"/>
      <c r="M227" s="9"/>
      <c r="N227" s="9"/>
      <c r="O227" s="9"/>
      <c r="P227" s="9"/>
    </row>
    <row r="228" spans="1:16">
      <c r="A228" s="9"/>
      <c r="B228" s="28"/>
      <c r="C228" s="28"/>
      <c r="D228" s="29"/>
      <c r="E228" s="28"/>
      <c r="F228" s="36"/>
      <c r="G228" s="37"/>
      <c r="H228" s="33"/>
      <c r="I228" s="38"/>
      <c r="J228" s="9"/>
      <c r="K228" s="9"/>
      <c r="L228" s="9"/>
      <c r="M228" s="9"/>
      <c r="N228" s="9"/>
      <c r="O228" s="9"/>
      <c r="P228" s="9"/>
    </row>
    <row r="229" spans="1:16">
      <c r="A229" s="9"/>
      <c r="B229" s="28"/>
      <c r="C229" s="28"/>
      <c r="D229" s="29"/>
      <c r="E229" s="28"/>
      <c r="F229" s="36"/>
      <c r="G229" s="37"/>
      <c r="H229" s="33"/>
      <c r="I229" s="38"/>
      <c r="J229" s="9"/>
      <c r="K229" s="9"/>
      <c r="L229" s="9"/>
      <c r="M229" s="9"/>
      <c r="N229" s="9"/>
      <c r="O229" s="9"/>
      <c r="P229" s="9"/>
    </row>
    <row r="230" spans="1:16">
      <c r="A230" s="9"/>
      <c r="B230" s="28"/>
      <c r="C230" s="28"/>
      <c r="D230" s="29"/>
      <c r="E230" s="28"/>
      <c r="F230" s="36"/>
      <c r="G230" s="37"/>
      <c r="H230" s="33"/>
      <c r="I230" s="38"/>
      <c r="J230" s="9"/>
      <c r="K230" s="9"/>
      <c r="L230" s="9"/>
      <c r="M230" s="9"/>
      <c r="N230" s="9"/>
      <c r="O230" s="9"/>
      <c r="P230" s="9"/>
    </row>
    <row r="231" spans="1:16">
      <c r="A231" s="9"/>
      <c r="B231" s="28"/>
      <c r="C231" s="28"/>
      <c r="D231" s="29"/>
      <c r="E231" s="28"/>
      <c r="F231" s="36"/>
      <c r="G231" s="37"/>
      <c r="H231" s="33"/>
      <c r="I231" s="38"/>
      <c r="J231" s="9"/>
      <c r="K231" s="9"/>
      <c r="L231" s="9"/>
      <c r="M231" s="9"/>
      <c r="N231" s="9"/>
      <c r="O231" s="9"/>
      <c r="P231" s="9"/>
    </row>
    <row r="232" spans="1:16">
      <c r="A232" s="9"/>
      <c r="B232" s="28"/>
      <c r="C232" s="28"/>
      <c r="D232" s="29"/>
      <c r="E232" s="28"/>
      <c r="F232" s="36"/>
      <c r="G232" s="37"/>
      <c r="H232" s="33"/>
      <c r="I232" s="38"/>
      <c r="J232" s="9"/>
      <c r="K232" s="9"/>
      <c r="L232" s="9"/>
      <c r="M232" s="9"/>
      <c r="N232" s="9"/>
      <c r="O232" s="9"/>
      <c r="P232" s="9"/>
    </row>
    <row r="233" spans="1:16">
      <c r="A233" s="9"/>
      <c r="B233" s="28"/>
      <c r="C233" s="28"/>
      <c r="D233" s="29"/>
      <c r="E233" s="28"/>
      <c r="F233" s="36"/>
      <c r="G233" s="37"/>
      <c r="H233" s="33"/>
      <c r="I233" s="38"/>
      <c r="J233" s="9"/>
      <c r="K233" s="9"/>
      <c r="L233" s="9"/>
      <c r="M233" s="9"/>
      <c r="N233" s="9"/>
      <c r="O233" s="9"/>
      <c r="P233" s="9"/>
    </row>
    <row r="234" spans="1:16">
      <c r="A234" s="9"/>
      <c r="B234" s="28"/>
      <c r="C234" s="28"/>
      <c r="D234" s="29"/>
      <c r="E234" s="28"/>
      <c r="F234" s="36"/>
      <c r="G234" s="37"/>
      <c r="H234" s="33"/>
      <c r="I234" s="38"/>
      <c r="J234" s="9"/>
      <c r="K234" s="9"/>
      <c r="L234" s="9"/>
      <c r="M234" s="9"/>
      <c r="N234" s="9"/>
      <c r="O234" s="9"/>
      <c r="P234" s="9"/>
    </row>
    <row r="235" spans="1:16">
      <c r="A235" s="9"/>
      <c r="B235" s="28"/>
      <c r="C235" s="28"/>
      <c r="D235" s="29"/>
      <c r="E235" s="28"/>
      <c r="F235" s="36"/>
      <c r="G235" s="37"/>
      <c r="H235" s="33"/>
      <c r="I235" s="38"/>
      <c r="J235" s="9"/>
      <c r="K235" s="9"/>
      <c r="L235" s="9"/>
      <c r="M235" s="9"/>
      <c r="N235" s="9"/>
      <c r="O235" s="9"/>
      <c r="P235" s="9"/>
    </row>
    <row r="236" spans="1:16">
      <c r="A236" s="9"/>
      <c r="B236" s="28"/>
      <c r="C236" s="28"/>
      <c r="D236" s="29"/>
      <c r="E236" s="28"/>
      <c r="F236" s="36"/>
      <c r="G236" s="37"/>
      <c r="H236" s="33"/>
      <c r="I236" s="38"/>
      <c r="J236" s="9"/>
      <c r="K236" s="9"/>
      <c r="L236" s="9"/>
      <c r="M236" s="9"/>
      <c r="N236" s="9"/>
      <c r="O236" s="9"/>
      <c r="P236" s="9"/>
    </row>
    <row r="237" spans="1:16">
      <c r="A237" s="9"/>
      <c r="B237" s="28"/>
      <c r="C237" s="28"/>
      <c r="D237" s="29"/>
      <c r="E237" s="28"/>
      <c r="F237" s="36"/>
      <c r="G237" s="37"/>
      <c r="H237" s="33"/>
      <c r="I237" s="38"/>
      <c r="J237" s="9"/>
      <c r="K237" s="9"/>
      <c r="L237" s="9"/>
      <c r="M237" s="9"/>
      <c r="N237" s="9"/>
      <c r="O237" s="9"/>
      <c r="P237" s="9"/>
    </row>
    <row r="238" spans="1:16">
      <c r="A238" s="9"/>
      <c r="B238" s="28"/>
      <c r="C238" s="28"/>
      <c r="D238" s="29"/>
      <c r="E238" s="28"/>
      <c r="F238" s="36"/>
      <c r="G238" s="37"/>
      <c r="H238" s="33"/>
      <c r="I238" s="38"/>
      <c r="J238" s="9"/>
      <c r="K238" s="9"/>
      <c r="L238" s="9"/>
      <c r="M238" s="9"/>
      <c r="N238" s="9"/>
      <c r="O238" s="9"/>
      <c r="P238" s="9"/>
    </row>
    <row r="239" spans="1:16">
      <c r="A239" s="9"/>
      <c r="B239" s="28"/>
      <c r="C239" s="28"/>
      <c r="D239" s="29"/>
      <c r="E239" s="28"/>
      <c r="F239" s="36"/>
      <c r="G239" s="37"/>
      <c r="H239" s="33"/>
      <c r="I239" s="38"/>
      <c r="J239" s="9"/>
      <c r="K239" s="9"/>
      <c r="L239" s="9"/>
      <c r="M239" s="9"/>
      <c r="N239" s="9"/>
      <c r="O239" s="9"/>
      <c r="P239" s="9"/>
    </row>
    <row r="240" spans="1:16">
      <c r="A240" s="9"/>
      <c r="B240" s="28"/>
      <c r="C240" s="28"/>
      <c r="D240" s="29"/>
      <c r="E240" s="28"/>
      <c r="F240" s="36"/>
      <c r="G240" s="37"/>
      <c r="H240" s="33"/>
      <c r="I240" s="38"/>
      <c r="J240" s="9"/>
      <c r="K240" s="9"/>
      <c r="L240" s="9"/>
      <c r="M240" s="9"/>
      <c r="N240" s="9"/>
      <c r="O240" s="9"/>
      <c r="P240" s="9"/>
    </row>
    <row r="241" spans="1:16">
      <c r="A241" s="9"/>
      <c r="B241" s="28"/>
      <c r="C241" s="28"/>
      <c r="D241" s="29"/>
      <c r="E241" s="28"/>
      <c r="F241" s="36"/>
      <c r="G241" s="37"/>
      <c r="H241" s="33"/>
      <c r="I241" s="38"/>
      <c r="J241" s="9"/>
      <c r="K241" s="9"/>
      <c r="L241" s="9"/>
      <c r="M241" s="9"/>
      <c r="N241" s="9"/>
      <c r="O241" s="9"/>
      <c r="P241" s="9"/>
    </row>
    <row r="242" spans="1:16">
      <c r="A242" s="9"/>
      <c r="B242" s="28"/>
      <c r="C242" s="28"/>
      <c r="D242" s="29"/>
      <c r="E242" s="28"/>
      <c r="F242" s="36"/>
      <c r="G242" s="37"/>
      <c r="H242" s="33"/>
      <c r="I242" s="38"/>
      <c r="J242" s="9"/>
      <c r="K242" s="9"/>
      <c r="L242" s="9"/>
      <c r="M242" s="9"/>
      <c r="N242" s="9"/>
      <c r="O242" s="9"/>
      <c r="P242" s="9"/>
    </row>
    <row r="243" spans="1:16">
      <c r="A243" s="9"/>
      <c r="B243" s="28"/>
      <c r="C243" s="28"/>
      <c r="D243" s="29"/>
      <c r="E243" s="28"/>
      <c r="F243" s="36"/>
      <c r="G243" s="37"/>
      <c r="H243" s="33"/>
      <c r="I243" s="38"/>
      <c r="J243" s="9"/>
      <c r="K243" s="9"/>
      <c r="L243" s="9"/>
      <c r="M243" s="9"/>
      <c r="N243" s="9"/>
      <c r="O243" s="9"/>
      <c r="P243" s="9"/>
    </row>
    <row r="244" spans="1:16">
      <c r="A244" s="9"/>
      <c r="B244" s="28"/>
      <c r="C244" s="28"/>
      <c r="D244" s="29"/>
      <c r="E244" s="28"/>
      <c r="F244" s="36"/>
      <c r="G244" s="37"/>
      <c r="H244" s="33"/>
      <c r="I244" s="38"/>
      <c r="J244" s="9"/>
      <c r="K244" s="9"/>
      <c r="L244" s="9"/>
      <c r="M244" s="9"/>
      <c r="N244" s="9"/>
      <c r="O244" s="9"/>
      <c r="P244" s="9"/>
    </row>
    <row r="245" spans="1:16">
      <c r="A245" s="9"/>
      <c r="B245" s="28"/>
      <c r="C245" s="28"/>
      <c r="D245" s="29"/>
      <c r="E245" s="28"/>
      <c r="F245" s="36"/>
      <c r="G245" s="37"/>
      <c r="H245" s="33"/>
      <c r="I245" s="38"/>
      <c r="J245" s="9"/>
      <c r="K245" s="9"/>
      <c r="L245" s="9"/>
      <c r="M245" s="9"/>
      <c r="N245" s="9"/>
      <c r="O245" s="9"/>
      <c r="P245" s="9"/>
    </row>
    <row r="246" spans="1:16">
      <c r="A246" s="9"/>
      <c r="B246" s="28"/>
      <c r="C246" s="28"/>
      <c r="D246" s="29"/>
      <c r="E246" s="28"/>
      <c r="F246" s="36"/>
      <c r="G246" s="37"/>
      <c r="H246" s="33"/>
      <c r="I246" s="38"/>
      <c r="J246" s="9"/>
      <c r="K246" s="9"/>
      <c r="L246" s="9"/>
      <c r="M246" s="9"/>
      <c r="N246" s="9"/>
      <c r="O246" s="9"/>
      <c r="P246" s="9"/>
    </row>
    <row r="247" spans="1:16">
      <c r="A247" s="9"/>
      <c r="B247" s="28"/>
      <c r="C247" s="28"/>
      <c r="D247" s="29"/>
      <c r="E247" s="28"/>
      <c r="F247" s="36"/>
      <c r="G247" s="37"/>
      <c r="H247" s="33"/>
      <c r="I247" s="38"/>
      <c r="J247" s="9"/>
      <c r="K247" s="9"/>
      <c r="L247" s="9"/>
      <c r="M247" s="9"/>
      <c r="N247" s="9"/>
      <c r="O247" s="9"/>
      <c r="P247" s="9"/>
    </row>
    <row r="248" spans="1:16">
      <c r="A248" s="9"/>
      <c r="B248" s="28"/>
      <c r="C248" s="28"/>
      <c r="D248" s="29"/>
      <c r="E248" s="28"/>
      <c r="F248" s="36"/>
      <c r="G248" s="37"/>
      <c r="H248" s="33"/>
      <c r="I248" s="38"/>
      <c r="J248" s="9"/>
      <c r="K248" s="9"/>
      <c r="L248" s="9"/>
      <c r="M248" s="9"/>
      <c r="N248" s="9"/>
      <c r="O248" s="9"/>
      <c r="P248" s="9"/>
    </row>
    <row r="249" spans="1:16">
      <c r="A249" s="9"/>
      <c r="B249" s="28"/>
      <c r="C249" s="28"/>
      <c r="D249" s="29"/>
      <c r="E249" s="28"/>
      <c r="F249" s="36"/>
      <c r="G249" s="37"/>
      <c r="H249" s="33"/>
      <c r="I249" s="38"/>
      <c r="J249" s="9"/>
      <c r="K249" s="9"/>
      <c r="L249" s="9"/>
      <c r="M249" s="9"/>
      <c r="N249" s="9"/>
      <c r="O249" s="9"/>
      <c r="P249" s="9"/>
    </row>
    <row r="250" spans="1:16">
      <c r="A250" s="9"/>
      <c r="B250" s="28"/>
      <c r="C250" s="28"/>
      <c r="D250" s="29"/>
      <c r="E250" s="28"/>
      <c r="F250" s="36"/>
      <c r="G250" s="37"/>
      <c r="H250" s="33"/>
      <c r="I250" s="38"/>
      <c r="J250" s="9"/>
      <c r="K250" s="9"/>
      <c r="L250" s="9"/>
      <c r="M250" s="9"/>
      <c r="N250" s="9"/>
      <c r="O250" s="9"/>
      <c r="P250" s="9"/>
    </row>
    <row r="251" spans="1:16">
      <c r="A251" s="9"/>
      <c r="B251" s="28"/>
      <c r="C251" s="28"/>
      <c r="D251" s="29"/>
      <c r="E251" s="28"/>
      <c r="F251" s="36"/>
      <c r="G251" s="37"/>
      <c r="H251" s="33"/>
      <c r="I251" s="38"/>
      <c r="J251" s="9"/>
      <c r="K251" s="9"/>
      <c r="L251" s="9"/>
      <c r="M251" s="9"/>
      <c r="N251" s="9"/>
      <c r="O251" s="9"/>
      <c r="P251" s="9"/>
    </row>
    <row r="252" spans="1:16">
      <c r="A252" s="9"/>
      <c r="B252" s="28"/>
      <c r="C252" s="28"/>
      <c r="D252" s="29"/>
      <c r="E252" s="28"/>
      <c r="F252" s="36"/>
      <c r="G252" s="37"/>
      <c r="H252" s="33"/>
      <c r="I252" s="38"/>
      <c r="J252" s="9"/>
      <c r="K252" s="9"/>
      <c r="L252" s="9"/>
      <c r="M252" s="9"/>
      <c r="N252" s="9"/>
      <c r="O252" s="9"/>
      <c r="P252" s="9"/>
    </row>
    <row r="253" spans="1:16">
      <c r="A253" s="9"/>
      <c r="B253" s="28"/>
      <c r="C253" s="28"/>
      <c r="D253" s="29"/>
      <c r="E253" s="28"/>
      <c r="F253" s="36"/>
      <c r="G253" s="37"/>
      <c r="H253" s="33"/>
      <c r="I253" s="38"/>
      <c r="J253" s="9"/>
      <c r="K253" s="9"/>
      <c r="L253" s="9"/>
      <c r="M253" s="9"/>
      <c r="N253" s="9"/>
      <c r="O253" s="9"/>
      <c r="P253" s="9"/>
    </row>
    <row r="254" spans="1:16">
      <c r="A254" s="9"/>
      <c r="B254" s="28"/>
      <c r="C254" s="28"/>
      <c r="D254" s="29"/>
      <c r="E254" s="28"/>
      <c r="F254" s="36"/>
      <c r="G254" s="37"/>
      <c r="H254" s="33"/>
      <c r="I254" s="38"/>
      <c r="J254" s="9"/>
      <c r="K254" s="9"/>
      <c r="L254" s="9"/>
      <c r="M254" s="9"/>
      <c r="N254" s="9"/>
      <c r="O254" s="9"/>
      <c r="P254" s="9"/>
    </row>
    <row r="255" spans="1:16">
      <c r="A255" s="9"/>
      <c r="B255" s="28"/>
      <c r="C255" s="28"/>
      <c r="D255" s="29"/>
      <c r="E255" s="28"/>
      <c r="F255" s="36"/>
      <c r="G255" s="37"/>
      <c r="H255" s="33"/>
      <c r="I255" s="38"/>
      <c r="J255" s="9"/>
      <c r="K255" s="9"/>
      <c r="L255" s="9"/>
      <c r="M255" s="9"/>
      <c r="N255" s="9"/>
      <c r="O255" s="9"/>
      <c r="P255" s="9"/>
    </row>
    <row r="256" spans="1:16">
      <c r="A256" s="9"/>
      <c r="B256" s="28"/>
      <c r="C256" s="28"/>
      <c r="D256" s="29"/>
      <c r="E256" s="28"/>
      <c r="F256" s="36"/>
      <c r="G256" s="37"/>
      <c r="H256" s="33"/>
      <c r="I256" s="38"/>
      <c r="J256" s="9"/>
      <c r="K256" s="9"/>
      <c r="L256" s="9"/>
      <c r="M256" s="9"/>
      <c r="N256" s="9"/>
      <c r="O256" s="9"/>
      <c r="P256" s="9"/>
    </row>
    <row r="257" spans="1:16">
      <c r="A257" s="9"/>
      <c r="B257" s="28"/>
      <c r="C257" s="28"/>
      <c r="D257" s="29"/>
      <c r="E257" s="28"/>
      <c r="F257" s="36"/>
      <c r="G257" s="37"/>
      <c r="H257" s="33"/>
      <c r="I257" s="38"/>
      <c r="J257" s="9"/>
      <c r="K257" s="9"/>
      <c r="L257" s="9"/>
      <c r="M257" s="9"/>
      <c r="N257" s="9"/>
      <c r="O257" s="9"/>
      <c r="P257" s="9"/>
    </row>
    <row r="258" spans="1:16">
      <c r="A258" s="9"/>
      <c r="B258" s="28"/>
      <c r="C258" s="28"/>
      <c r="D258" s="29"/>
      <c r="E258" s="28"/>
      <c r="F258" s="36"/>
      <c r="G258" s="37"/>
      <c r="H258" s="33"/>
      <c r="I258" s="38"/>
      <c r="J258" s="9"/>
      <c r="K258" s="9"/>
      <c r="L258" s="9"/>
      <c r="M258" s="9"/>
      <c r="N258" s="9"/>
      <c r="O258" s="9"/>
      <c r="P258" s="9"/>
    </row>
    <row r="259" spans="1:16">
      <c r="A259" s="9"/>
      <c r="B259" s="28"/>
      <c r="C259" s="28"/>
      <c r="D259" s="29"/>
      <c r="E259" s="28"/>
      <c r="F259" s="36"/>
      <c r="G259" s="37"/>
      <c r="H259" s="33"/>
      <c r="I259" s="38"/>
      <c r="J259" s="9"/>
      <c r="K259" s="9"/>
      <c r="L259" s="9"/>
      <c r="M259" s="9"/>
      <c r="N259" s="9"/>
      <c r="O259" s="9"/>
      <c r="P259" s="9"/>
    </row>
    <row r="260" spans="1:16">
      <c r="A260" s="9"/>
      <c r="B260" s="28"/>
      <c r="C260" s="28"/>
      <c r="D260" s="29"/>
      <c r="E260" s="28"/>
      <c r="F260" s="36"/>
      <c r="G260" s="37"/>
      <c r="H260" s="33"/>
      <c r="I260" s="38"/>
      <c r="J260" s="9"/>
      <c r="K260" s="9"/>
      <c r="L260" s="9"/>
      <c r="M260" s="9"/>
      <c r="N260" s="9"/>
      <c r="O260" s="9"/>
      <c r="P260" s="9"/>
    </row>
    <row r="261" spans="1:16">
      <c r="A261" s="9"/>
      <c r="B261" s="28"/>
      <c r="C261" s="28"/>
      <c r="D261" s="29"/>
      <c r="E261" s="28"/>
      <c r="F261" s="36"/>
      <c r="G261" s="37"/>
      <c r="H261" s="33"/>
      <c r="I261" s="38"/>
      <c r="J261" s="9"/>
      <c r="K261" s="9"/>
      <c r="L261" s="9"/>
      <c r="M261" s="9"/>
      <c r="N261" s="9"/>
      <c r="O261" s="9"/>
      <c r="P261" s="9"/>
    </row>
    <row r="262" spans="1:16">
      <c r="A262" s="9"/>
      <c r="B262" s="28"/>
      <c r="C262" s="28"/>
      <c r="D262" s="29"/>
      <c r="E262" s="28"/>
      <c r="F262" s="36"/>
      <c r="G262" s="37"/>
      <c r="H262" s="33"/>
      <c r="I262" s="38"/>
      <c r="J262" s="9"/>
      <c r="K262" s="9"/>
      <c r="L262" s="9"/>
      <c r="M262" s="9"/>
      <c r="N262" s="9"/>
      <c r="O262" s="9"/>
      <c r="P262" s="9"/>
    </row>
    <row r="263" spans="1:16">
      <c r="A263" s="9"/>
      <c r="B263" s="28"/>
      <c r="C263" s="28"/>
      <c r="D263" s="29"/>
      <c r="E263" s="28"/>
      <c r="F263" s="36"/>
      <c r="G263" s="37"/>
      <c r="H263" s="33"/>
      <c r="I263" s="38"/>
      <c r="J263" s="9"/>
      <c r="K263" s="9"/>
      <c r="L263" s="9"/>
      <c r="M263" s="9"/>
      <c r="N263" s="9"/>
      <c r="O263" s="9"/>
      <c r="P263" s="9"/>
    </row>
    <row r="264" spans="1:16">
      <c r="A264" s="9"/>
      <c r="B264" s="28"/>
      <c r="C264" s="28"/>
      <c r="D264" s="29"/>
      <c r="E264" s="28"/>
      <c r="F264" s="36"/>
      <c r="G264" s="37"/>
      <c r="H264" s="33"/>
      <c r="I264" s="38"/>
      <c r="J264" s="9"/>
      <c r="K264" s="9"/>
      <c r="L264" s="9"/>
      <c r="M264" s="9"/>
      <c r="N264" s="9"/>
      <c r="O264" s="9"/>
      <c r="P264" s="9"/>
    </row>
    <row r="265" spans="1:16">
      <c r="A265" s="9"/>
      <c r="B265" s="28"/>
      <c r="C265" s="28"/>
      <c r="D265" s="29"/>
      <c r="E265" s="28"/>
      <c r="F265" s="36"/>
      <c r="G265" s="37"/>
      <c r="H265" s="33"/>
      <c r="I265" s="38"/>
      <c r="J265" s="9"/>
      <c r="K265" s="9"/>
      <c r="L265" s="9"/>
      <c r="M265" s="9"/>
      <c r="N265" s="9"/>
      <c r="O265" s="9"/>
      <c r="P265" s="9"/>
    </row>
    <row r="266" spans="1:16">
      <c r="A266" s="9"/>
      <c r="B266" s="28"/>
      <c r="C266" s="28"/>
      <c r="D266" s="29"/>
      <c r="E266" s="28"/>
      <c r="F266" s="36"/>
      <c r="G266" s="37"/>
      <c r="H266" s="33"/>
      <c r="I266" s="38"/>
      <c r="J266" s="9"/>
      <c r="K266" s="9"/>
      <c r="L266" s="9"/>
      <c r="M266" s="9"/>
      <c r="N266" s="9"/>
      <c r="O266" s="9"/>
      <c r="P266" s="9"/>
    </row>
    <row r="267" spans="1:16">
      <c r="A267" s="9"/>
      <c r="B267" s="28"/>
      <c r="C267" s="28"/>
      <c r="D267" s="29"/>
      <c r="E267" s="28"/>
      <c r="F267" s="36"/>
      <c r="G267" s="37"/>
      <c r="H267" s="33"/>
      <c r="I267" s="38"/>
      <c r="J267" s="9"/>
      <c r="K267" s="9"/>
      <c r="L267" s="9"/>
      <c r="M267" s="9"/>
      <c r="N267" s="9"/>
      <c r="O267" s="9"/>
      <c r="P267" s="9"/>
    </row>
    <row r="268" spans="1:16">
      <c r="A268" s="9"/>
      <c r="B268" s="28"/>
      <c r="C268" s="28"/>
      <c r="D268" s="29"/>
      <c r="E268" s="28"/>
      <c r="F268" s="36"/>
      <c r="G268" s="37"/>
      <c r="H268" s="33"/>
      <c r="I268" s="38"/>
      <c r="J268" s="9"/>
      <c r="K268" s="9"/>
      <c r="L268" s="9"/>
      <c r="M268" s="9"/>
      <c r="N268" s="9"/>
      <c r="O268" s="9"/>
      <c r="P268" s="9"/>
    </row>
    <row r="269" spans="1:16">
      <c r="A269" s="9"/>
      <c r="B269" s="28"/>
      <c r="C269" s="28"/>
      <c r="D269" s="29"/>
      <c r="E269" s="28"/>
      <c r="F269" s="36"/>
      <c r="G269" s="37"/>
      <c r="H269" s="33"/>
      <c r="I269" s="38"/>
      <c r="J269" s="9"/>
      <c r="K269" s="9"/>
      <c r="L269" s="9"/>
      <c r="M269" s="9"/>
      <c r="N269" s="9"/>
      <c r="O269" s="9"/>
      <c r="P269" s="9"/>
    </row>
    <row r="270" spans="1:16">
      <c r="A270" s="9"/>
      <c r="B270" s="28"/>
      <c r="C270" s="28"/>
      <c r="D270" s="29"/>
      <c r="E270" s="28"/>
      <c r="F270" s="36"/>
      <c r="G270" s="37"/>
      <c r="H270" s="33"/>
      <c r="I270" s="38"/>
      <c r="J270" s="9"/>
      <c r="K270" s="9"/>
      <c r="L270" s="9"/>
      <c r="M270" s="9"/>
      <c r="N270" s="9"/>
      <c r="O270" s="9"/>
      <c r="P270" s="9"/>
    </row>
    <row r="271" spans="1:16">
      <c r="A271" s="9"/>
      <c r="B271" s="28"/>
      <c r="C271" s="28"/>
      <c r="D271" s="29"/>
      <c r="E271" s="28"/>
      <c r="F271" s="36"/>
      <c r="G271" s="37"/>
      <c r="H271" s="33"/>
      <c r="I271" s="38"/>
      <c r="J271" s="9"/>
      <c r="K271" s="9"/>
      <c r="L271" s="9"/>
      <c r="M271" s="9"/>
      <c r="N271" s="9"/>
      <c r="O271" s="9"/>
      <c r="P271" s="9"/>
    </row>
    <row r="272" spans="1:16">
      <c r="A272" s="9"/>
      <c r="B272" s="28"/>
      <c r="C272" s="28"/>
      <c r="D272" s="29"/>
      <c r="E272" s="28"/>
      <c r="F272" s="36"/>
      <c r="G272" s="37"/>
      <c r="H272" s="33"/>
      <c r="I272" s="38"/>
      <c r="J272" s="9"/>
      <c r="K272" s="9"/>
      <c r="L272" s="9"/>
      <c r="M272" s="9"/>
      <c r="N272" s="9"/>
      <c r="O272" s="9"/>
      <c r="P272" s="9"/>
    </row>
    <row r="273" spans="1:16">
      <c r="A273" s="9"/>
      <c r="B273" s="28"/>
      <c r="C273" s="28"/>
      <c r="D273" s="29"/>
      <c r="E273" s="28"/>
      <c r="F273" s="36"/>
      <c r="G273" s="37"/>
      <c r="H273" s="33"/>
      <c r="I273" s="38"/>
      <c r="J273" s="9"/>
      <c r="K273" s="9"/>
      <c r="L273" s="9"/>
      <c r="M273" s="9"/>
      <c r="N273" s="9"/>
      <c r="O273" s="9"/>
      <c r="P273" s="9"/>
    </row>
    <row r="274" spans="1:16">
      <c r="A274" s="9"/>
      <c r="B274" s="28"/>
      <c r="C274" s="28"/>
      <c r="D274" s="29"/>
      <c r="E274" s="28"/>
      <c r="F274" s="36"/>
      <c r="G274" s="37"/>
      <c r="H274" s="33"/>
      <c r="I274" s="38"/>
      <c r="J274" s="9"/>
      <c r="K274" s="9"/>
      <c r="L274" s="9"/>
      <c r="M274" s="9"/>
      <c r="N274" s="9"/>
      <c r="O274" s="9"/>
      <c r="P274" s="9"/>
    </row>
    <row r="275" spans="1:16">
      <c r="A275" s="9"/>
      <c r="B275" s="28"/>
      <c r="C275" s="28"/>
      <c r="D275" s="29"/>
      <c r="E275" s="28"/>
      <c r="F275" s="36"/>
      <c r="G275" s="37"/>
      <c r="H275" s="33"/>
      <c r="I275" s="38"/>
      <c r="J275" s="9"/>
      <c r="K275" s="9"/>
      <c r="L275" s="9"/>
      <c r="M275" s="9"/>
      <c r="N275" s="9"/>
      <c r="O275" s="9"/>
      <c r="P275" s="9"/>
    </row>
    <row r="276" spans="1:16">
      <c r="A276" s="9"/>
      <c r="B276" s="28"/>
      <c r="C276" s="28"/>
      <c r="D276" s="29"/>
      <c r="E276" s="28"/>
      <c r="F276" s="36"/>
      <c r="G276" s="37"/>
      <c r="H276" s="33"/>
      <c r="I276" s="38"/>
      <c r="J276" s="9"/>
      <c r="K276" s="9"/>
      <c r="L276" s="9"/>
      <c r="M276" s="9"/>
      <c r="N276" s="9"/>
      <c r="O276" s="9"/>
      <c r="P276" s="9"/>
    </row>
    <row r="277" spans="1:16">
      <c r="A277" s="9"/>
      <c r="B277" s="28"/>
      <c r="C277" s="28"/>
      <c r="D277" s="29"/>
      <c r="E277" s="28"/>
      <c r="F277" s="36"/>
      <c r="G277" s="37"/>
      <c r="H277" s="33"/>
      <c r="I277" s="38"/>
      <c r="J277" s="9"/>
      <c r="K277" s="9"/>
      <c r="L277" s="9"/>
      <c r="M277" s="9"/>
      <c r="N277" s="9"/>
      <c r="O277" s="9"/>
      <c r="P277" s="9"/>
    </row>
    <row r="278" spans="1:16">
      <c r="A278" s="9"/>
      <c r="B278" s="28"/>
      <c r="C278" s="28"/>
      <c r="D278" s="29"/>
      <c r="E278" s="28"/>
      <c r="F278" s="36"/>
      <c r="G278" s="37"/>
      <c r="H278" s="33"/>
      <c r="I278" s="38"/>
      <c r="J278" s="9"/>
      <c r="K278" s="9"/>
      <c r="L278" s="9"/>
      <c r="M278" s="9"/>
      <c r="N278" s="9"/>
      <c r="O278" s="9"/>
      <c r="P278" s="9"/>
    </row>
    <row r="279" spans="1:16">
      <c r="A279" s="9"/>
      <c r="B279" s="28"/>
      <c r="C279" s="28"/>
      <c r="D279" s="29"/>
      <c r="E279" s="28"/>
      <c r="F279" s="36"/>
      <c r="G279" s="37"/>
      <c r="H279" s="33"/>
      <c r="I279" s="38"/>
      <c r="J279" s="9"/>
      <c r="K279" s="9"/>
      <c r="L279" s="9"/>
      <c r="M279" s="9"/>
      <c r="N279" s="9"/>
      <c r="O279" s="9"/>
      <c r="P279" s="9"/>
    </row>
    <row r="280" spans="1:16">
      <c r="A280" s="9"/>
      <c r="B280" s="28"/>
      <c r="C280" s="28"/>
      <c r="D280" s="29"/>
      <c r="E280" s="28"/>
      <c r="F280" s="36"/>
      <c r="G280" s="37"/>
      <c r="H280" s="33"/>
      <c r="I280" s="38"/>
      <c r="J280" s="9"/>
      <c r="K280" s="9"/>
      <c r="L280" s="9"/>
      <c r="M280" s="9"/>
      <c r="N280" s="9"/>
      <c r="O280" s="9"/>
      <c r="P280" s="9"/>
    </row>
    <row r="281" spans="1:16">
      <c r="A281" s="9"/>
      <c r="B281" s="28"/>
      <c r="C281" s="28"/>
      <c r="D281" s="29"/>
      <c r="E281" s="28"/>
      <c r="F281" s="36"/>
      <c r="G281" s="37"/>
      <c r="H281" s="33"/>
      <c r="I281" s="38"/>
      <c r="J281" s="9"/>
      <c r="K281" s="9"/>
      <c r="L281" s="9"/>
      <c r="M281" s="9"/>
      <c r="N281" s="9"/>
      <c r="O281" s="9"/>
      <c r="P281" s="9"/>
    </row>
    <row r="282" spans="1:16">
      <c r="A282" s="9"/>
      <c r="B282" s="28"/>
      <c r="C282" s="28"/>
      <c r="D282" s="29"/>
      <c r="E282" s="28"/>
      <c r="F282" s="36"/>
      <c r="G282" s="37"/>
      <c r="H282" s="33"/>
      <c r="I282" s="38"/>
      <c r="J282" s="9"/>
      <c r="K282" s="9"/>
      <c r="L282" s="9"/>
      <c r="M282" s="9"/>
      <c r="N282" s="9"/>
      <c r="O282" s="9"/>
      <c r="P282" s="9"/>
    </row>
    <row r="283" spans="1:16">
      <c r="A283" s="9"/>
      <c r="B283" s="28"/>
      <c r="C283" s="28"/>
      <c r="D283" s="29"/>
      <c r="E283" s="28"/>
      <c r="F283" s="36"/>
      <c r="G283" s="37"/>
      <c r="H283" s="33"/>
      <c r="I283" s="38"/>
      <c r="J283" s="9"/>
      <c r="K283" s="9"/>
      <c r="L283" s="9"/>
      <c r="M283" s="9"/>
      <c r="N283" s="9"/>
      <c r="O283" s="9"/>
      <c r="P283" s="9"/>
    </row>
    <row r="284" spans="1:16">
      <c r="A284" s="9"/>
      <c r="B284" s="28"/>
      <c r="C284" s="28"/>
      <c r="D284" s="29"/>
      <c r="E284" s="28"/>
      <c r="F284" s="36"/>
      <c r="G284" s="37"/>
      <c r="H284" s="33"/>
      <c r="I284" s="38"/>
      <c r="J284" s="9"/>
      <c r="K284" s="9"/>
      <c r="L284" s="9"/>
      <c r="M284" s="9"/>
      <c r="N284" s="9"/>
      <c r="O284" s="9"/>
      <c r="P284" s="9"/>
    </row>
    <row r="285" spans="1:16">
      <c r="A285" s="9"/>
      <c r="B285" s="28"/>
      <c r="C285" s="28"/>
      <c r="D285" s="29"/>
      <c r="E285" s="28"/>
      <c r="F285" s="36"/>
      <c r="G285" s="37"/>
      <c r="H285" s="33"/>
      <c r="I285" s="38"/>
      <c r="J285" s="9"/>
      <c r="K285" s="9"/>
      <c r="L285" s="9"/>
      <c r="M285" s="9"/>
      <c r="N285" s="9"/>
      <c r="O285" s="9"/>
      <c r="P285" s="9"/>
    </row>
    <row r="286" spans="1:16">
      <c r="A286" s="9"/>
      <c r="B286" s="28"/>
      <c r="C286" s="28"/>
      <c r="D286" s="29"/>
      <c r="E286" s="28"/>
      <c r="F286" s="36"/>
      <c r="G286" s="37"/>
      <c r="H286" s="33"/>
      <c r="I286" s="38"/>
      <c r="J286" s="9"/>
      <c r="K286" s="9"/>
      <c r="L286" s="9"/>
      <c r="M286" s="9"/>
      <c r="N286" s="9"/>
      <c r="O286" s="9"/>
      <c r="P286" s="9"/>
    </row>
    <row r="287" spans="1:16">
      <c r="A287" s="9"/>
      <c r="B287" s="28"/>
      <c r="C287" s="28"/>
      <c r="D287" s="29"/>
      <c r="E287" s="28"/>
      <c r="F287" s="36"/>
      <c r="G287" s="37"/>
      <c r="H287" s="33"/>
      <c r="I287" s="38"/>
      <c r="J287" s="9"/>
      <c r="K287" s="9"/>
      <c r="L287" s="9"/>
      <c r="M287" s="9"/>
      <c r="N287" s="9"/>
      <c r="O287" s="9"/>
      <c r="P287" s="9"/>
    </row>
    <row r="288" spans="1:16">
      <c r="A288" s="9"/>
      <c r="B288" s="28"/>
      <c r="C288" s="28"/>
      <c r="D288" s="29"/>
      <c r="E288" s="28"/>
      <c r="F288" s="36"/>
      <c r="G288" s="37"/>
      <c r="H288" s="33"/>
      <c r="I288" s="38"/>
      <c r="J288" s="9"/>
      <c r="K288" s="9"/>
      <c r="L288" s="9"/>
      <c r="M288" s="9"/>
      <c r="N288" s="9"/>
      <c r="O288" s="9"/>
      <c r="P288" s="9"/>
    </row>
    <row r="289" spans="1:16">
      <c r="A289" s="9"/>
      <c r="B289" s="28"/>
      <c r="C289" s="28"/>
      <c r="D289" s="29"/>
      <c r="E289" s="28"/>
      <c r="F289" s="36"/>
      <c r="G289" s="37"/>
      <c r="H289" s="33"/>
      <c r="I289" s="38"/>
      <c r="J289" s="9"/>
      <c r="K289" s="9"/>
      <c r="L289" s="9"/>
      <c r="M289" s="9"/>
      <c r="N289" s="9"/>
      <c r="O289" s="9"/>
      <c r="P289" s="9"/>
    </row>
    <row r="290" spans="1:16">
      <c r="A290" s="9"/>
      <c r="B290" s="28"/>
      <c r="C290" s="28"/>
      <c r="D290" s="29"/>
      <c r="E290" s="28"/>
      <c r="F290" s="36"/>
      <c r="G290" s="37"/>
      <c r="H290" s="33"/>
      <c r="I290" s="38"/>
      <c r="J290" s="9"/>
      <c r="K290" s="9"/>
      <c r="L290" s="9"/>
      <c r="M290" s="9"/>
      <c r="N290" s="9"/>
      <c r="O290" s="9"/>
      <c r="P290" s="9"/>
    </row>
    <row r="291" spans="1:16">
      <c r="A291" s="9"/>
      <c r="B291" s="28"/>
      <c r="C291" s="28"/>
      <c r="D291" s="29"/>
      <c r="E291" s="28"/>
      <c r="F291" s="36"/>
      <c r="G291" s="37"/>
      <c r="H291" s="33"/>
      <c r="I291" s="38"/>
      <c r="J291" s="9"/>
      <c r="K291" s="9"/>
      <c r="L291" s="9"/>
      <c r="M291" s="9"/>
      <c r="N291" s="9"/>
      <c r="O291" s="9"/>
      <c r="P291" s="9"/>
    </row>
    <row r="292" spans="1:16">
      <c r="A292" s="9"/>
      <c r="B292" s="28"/>
      <c r="C292" s="28"/>
      <c r="D292" s="29"/>
      <c r="E292" s="28"/>
      <c r="F292" s="36"/>
      <c r="G292" s="37"/>
      <c r="H292" s="33"/>
      <c r="I292" s="38"/>
      <c r="J292" s="9"/>
      <c r="K292" s="9"/>
      <c r="L292" s="9"/>
      <c r="M292" s="9"/>
      <c r="N292" s="9"/>
      <c r="O292" s="9"/>
      <c r="P292" s="9"/>
    </row>
    <row r="293" spans="1:16">
      <c r="A293" s="9"/>
      <c r="B293" s="28"/>
      <c r="C293" s="28"/>
      <c r="D293" s="29"/>
      <c r="E293" s="28"/>
      <c r="F293" s="36"/>
      <c r="G293" s="37"/>
      <c r="H293" s="33"/>
      <c r="I293" s="38"/>
      <c r="J293" s="9"/>
      <c r="K293" s="9"/>
      <c r="L293" s="9"/>
      <c r="M293" s="9"/>
      <c r="N293" s="9"/>
      <c r="O293" s="9"/>
      <c r="P293" s="9"/>
    </row>
    <row r="294" spans="1:16">
      <c r="A294" s="9"/>
      <c r="B294" s="28"/>
      <c r="C294" s="28"/>
      <c r="D294" s="29"/>
      <c r="E294" s="28"/>
      <c r="F294" s="36"/>
      <c r="G294" s="37"/>
      <c r="H294" s="33"/>
      <c r="I294" s="38"/>
      <c r="J294" s="9"/>
      <c r="K294" s="9"/>
      <c r="L294" s="9"/>
      <c r="M294" s="9"/>
      <c r="N294" s="9"/>
      <c r="O294" s="9"/>
      <c r="P294" s="9"/>
    </row>
    <row r="295" spans="1:16">
      <c r="A295" s="9"/>
      <c r="B295" s="28"/>
      <c r="C295" s="28"/>
      <c r="D295" s="29"/>
      <c r="E295" s="28"/>
      <c r="F295" s="36"/>
      <c r="G295" s="37"/>
      <c r="H295" s="33"/>
      <c r="I295" s="38"/>
      <c r="J295" s="9"/>
      <c r="K295" s="9"/>
      <c r="L295" s="9"/>
      <c r="M295" s="9"/>
      <c r="N295" s="9"/>
      <c r="O295" s="9"/>
      <c r="P295" s="9"/>
    </row>
    <row r="296" spans="1:16">
      <c r="A296" s="9"/>
      <c r="B296" s="28"/>
      <c r="C296" s="28"/>
      <c r="D296" s="29"/>
      <c r="E296" s="28"/>
      <c r="F296" s="36"/>
      <c r="G296" s="37"/>
      <c r="H296" s="33"/>
      <c r="I296" s="38"/>
      <c r="J296" s="9"/>
      <c r="K296" s="9"/>
      <c r="L296" s="9"/>
      <c r="M296" s="9"/>
      <c r="N296" s="9"/>
      <c r="O296" s="9"/>
      <c r="P296" s="9"/>
    </row>
    <row r="297" spans="1:16">
      <c r="A297" s="9"/>
      <c r="B297" s="28"/>
      <c r="C297" s="28"/>
      <c r="D297" s="29"/>
      <c r="E297" s="28"/>
      <c r="F297" s="36"/>
      <c r="G297" s="37"/>
      <c r="H297" s="33"/>
      <c r="I297" s="38"/>
      <c r="J297" s="9"/>
      <c r="K297" s="9"/>
      <c r="L297" s="9"/>
      <c r="M297" s="9"/>
      <c r="N297" s="9"/>
      <c r="O297" s="9"/>
      <c r="P297" s="9"/>
    </row>
    <row r="298" spans="1:16">
      <c r="A298" s="9"/>
      <c r="B298" s="28"/>
      <c r="C298" s="28"/>
      <c r="D298" s="29"/>
      <c r="E298" s="28"/>
      <c r="F298" s="36"/>
      <c r="G298" s="37"/>
      <c r="H298" s="33"/>
      <c r="I298" s="38"/>
      <c r="J298" s="9"/>
      <c r="K298" s="9"/>
      <c r="L298" s="9"/>
      <c r="M298" s="9"/>
      <c r="N298" s="9"/>
      <c r="O298" s="9"/>
      <c r="P298" s="9"/>
    </row>
    <row r="299" spans="1:16">
      <c r="A299" s="9"/>
      <c r="B299" s="28"/>
      <c r="C299" s="28"/>
      <c r="D299" s="29"/>
      <c r="E299" s="28"/>
      <c r="F299" s="36"/>
      <c r="G299" s="37"/>
      <c r="H299" s="33"/>
      <c r="I299" s="38"/>
      <c r="J299" s="9"/>
      <c r="K299" s="9"/>
      <c r="L299" s="9"/>
      <c r="M299" s="9"/>
      <c r="N299" s="9"/>
      <c r="O299" s="9"/>
      <c r="P299" s="9"/>
    </row>
    <row r="300" spans="1:16">
      <c r="A300" s="9"/>
      <c r="B300" s="28"/>
      <c r="C300" s="28"/>
      <c r="D300" s="29"/>
      <c r="E300" s="28"/>
      <c r="F300" s="36"/>
      <c r="G300" s="37"/>
      <c r="H300" s="33"/>
      <c r="I300" s="38"/>
      <c r="J300" s="9"/>
      <c r="K300" s="9"/>
      <c r="L300" s="9"/>
      <c r="M300" s="9"/>
      <c r="N300" s="9"/>
      <c r="O300" s="9"/>
      <c r="P300" s="9"/>
    </row>
    <row r="301" spans="1:16">
      <c r="A301" s="9"/>
      <c r="B301" s="28"/>
      <c r="C301" s="28"/>
      <c r="D301" s="29"/>
      <c r="E301" s="28"/>
      <c r="F301" s="36"/>
      <c r="G301" s="37"/>
      <c r="H301" s="33"/>
      <c r="I301" s="38"/>
      <c r="J301" s="9"/>
      <c r="K301" s="9"/>
      <c r="L301" s="9"/>
      <c r="M301" s="9"/>
      <c r="N301" s="9"/>
      <c r="O301" s="9"/>
      <c r="P301" s="9"/>
    </row>
    <row r="302" spans="1:16">
      <c r="A302" s="9"/>
      <c r="B302" s="28"/>
      <c r="C302" s="28"/>
      <c r="D302" s="29"/>
      <c r="E302" s="28"/>
      <c r="F302" s="36"/>
      <c r="G302" s="37"/>
      <c r="H302" s="33"/>
      <c r="I302" s="38"/>
      <c r="J302" s="9"/>
      <c r="K302" s="9"/>
      <c r="L302" s="9"/>
      <c r="M302" s="9"/>
      <c r="N302" s="9"/>
      <c r="O302" s="9"/>
      <c r="P302" s="9"/>
    </row>
    <row r="303" spans="1:16">
      <c r="A303" s="9"/>
      <c r="B303" s="28"/>
      <c r="C303" s="28"/>
      <c r="D303" s="29"/>
      <c r="E303" s="28"/>
      <c r="F303" s="36"/>
      <c r="G303" s="37"/>
      <c r="H303" s="33"/>
      <c r="I303" s="38"/>
      <c r="J303" s="9"/>
      <c r="K303" s="9"/>
      <c r="L303" s="9"/>
      <c r="M303" s="9"/>
      <c r="N303" s="9"/>
      <c r="O303" s="9"/>
      <c r="P303" s="9"/>
    </row>
    <row r="304" spans="1:16">
      <c r="A304" s="9"/>
      <c r="B304" s="28"/>
      <c r="C304" s="28"/>
      <c r="D304" s="29"/>
      <c r="E304" s="28"/>
      <c r="F304" s="36"/>
      <c r="G304" s="37"/>
      <c r="H304" s="33"/>
      <c r="I304" s="38"/>
      <c r="J304" s="9"/>
      <c r="K304" s="9"/>
      <c r="L304" s="9"/>
      <c r="M304" s="9"/>
      <c r="N304" s="9"/>
      <c r="O304" s="9"/>
      <c r="P304" s="9"/>
    </row>
    <row r="305" spans="1:16">
      <c r="A305" s="9"/>
      <c r="B305" s="28"/>
      <c r="C305" s="28"/>
      <c r="D305" s="29"/>
      <c r="E305" s="28"/>
      <c r="F305" s="36"/>
      <c r="G305" s="37"/>
      <c r="H305" s="33"/>
      <c r="I305" s="38"/>
      <c r="J305" s="9"/>
      <c r="K305" s="9"/>
      <c r="L305" s="9"/>
      <c r="M305" s="9"/>
      <c r="N305" s="9"/>
      <c r="O305" s="9"/>
      <c r="P305" s="9"/>
    </row>
    <row r="306" spans="1:16">
      <c r="A306" s="9"/>
      <c r="B306" s="28"/>
      <c r="C306" s="28"/>
      <c r="D306" s="29"/>
      <c r="E306" s="28"/>
      <c r="F306" s="36"/>
      <c r="G306" s="37"/>
      <c r="H306" s="33"/>
      <c r="I306" s="38"/>
      <c r="J306" s="9"/>
      <c r="K306" s="9"/>
      <c r="L306" s="9"/>
      <c r="M306" s="9"/>
      <c r="N306" s="9"/>
      <c r="O306" s="9"/>
      <c r="P306" s="9"/>
    </row>
    <row r="307" spans="1:16">
      <c r="A307" s="9"/>
      <c r="B307" s="28"/>
      <c r="C307" s="28"/>
      <c r="D307" s="29"/>
      <c r="E307" s="28"/>
      <c r="F307" s="36"/>
      <c r="G307" s="37"/>
      <c r="H307" s="33"/>
      <c r="I307" s="38"/>
      <c r="J307" s="9"/>
      <c r="K307" s="9"/>
      <c r="L307" s="9"/>
      <c r="M307" s="9"/>
      <c r="N307" s="9"/>
      <c r="O307" s="9"/>
      <c r="P307" s="9"/>
    </row>
    <row r="308" spans="1:16">
      <c r="A308" s="9"/>
      <c r="B308" s="28"/>
      <c r="C308" s="28"/>
      <c r="D308" s="29"/>
      <c r="E308" s="28"/>
      <c r="F308" s="36"/>
      <c r="G308" s="37"/>
      <c r="H308" s="33"/>
      <c r="I308" s="38"/>
      <c r="J308" s="9"/>
      <c r="K308" s="9"/>
      <c r="L308" s="9"/>
      <c r="M308" s="9"/>
      <c r="N308" s="9"/>
      <c r="O308" s="9"/>
      <c r="P308" s="9"/>
    </row>
    <row r="309" spans="1:16">
      <c r="A309" s="9"/>
      <c r="B309" s="28"/>
      <c r="C309" s="28"/>
      <c r="D309" s="29"/>
      <c r="E309" s="28"/>
      <c r="F309" s="36"/>
      <c r="G309" s="37"/>
      <c r="H309" s="33"/>
      <c r="I309" s="38"/>
      <c r="J309" s="9"/>
      <c r="K309" s="9"/>
      <c r="L309" s="9"/>
      <c r="M309" s="9"/>
      <c r="N309" s="9"/>
      <c r="O309" s="9"/>
      <c r="P309" s="9"/>
    </row>
    <row r="310" spans="1:16">
      <c r="A310" s="9"/>
      <c r="B310" s="28"/>
      <c r="C310" s="28"/>
      <c r="D310" s="29"/>
      <c r="E310" s="28"/>
      <c r="F310" s="36"/>
      <c r="G310" s="37"/>
      <c r="H310" s="33"/>
      <c r="I310" s="38"/>
      <c r="J310" s="9"/>
      <c r="K310" s="9"/>
      <c r="L310" s="9"/>
      <c r="M310" s="9"/>
      <c r="N310" s="9"/>
      <c r="O310" s="9"/>
      <c r="P310" s="9"/>
    </row>
    <row r="311" spans="1:16">
      <c r="A311" s="9"/>
      <c r="B311" s="28"/>
      <c r="C311" s="28"/>
      <c r="D311" s="29"/>
      <c r="E311" s="28"/>
      <c r="F311" s="36"/>
      <c r="G311" s="37"/>
      <c r="H311" s="33"/>
      <c r="I311" s="38"/>
      <c r="J311" s="9"/>
      <c r="K311" s="9"/>
      <c r="L311" s="9"/>
      <c r="M311" s="9"/>
      <c r="N311" s="9"/>
      <c r="O311" s="9"/>
      <c r="P311" s="9"/>
    </row>
    <row r="312" spans="1:16">
      <c r="A312" s="9"/>
      <c r="B312" s="28"/>
      <c r="C312" s="28"/>
      <c r="D312" s="29"/>
      <c r="E312" s="28"/>
      <c r="F312" s="36"/>
      <c r="G312" s="37"/>
      <c r="H312" s="33"/>
      <c r="I312" s="38"/>
      <c r="J312" s="9"/>
      <c r="K312" s="9"/>
      <c r="L312" s="9"/>
      <c r="M312" s="9"/>
      <c r="N312" s="9"/>
      <c r="O312" s="9"/>
      <c r="P312" s="9"/>
    </row>
    <row r="313" spans="1:16">
      <c r="A313" s="9"/>
      <c r="B313" s="28"/>
      <c r="C313" s="28"/>
      <c r="D313" s="29"/>
      <c r="E313" s="28"/>
      <c r="F313" s="36"/>
      <c r="G313" s="37"/>
      <c r="H313" s="33"/>
      <c r="I313" s="38"/>
      <c r="J313" s="9"/>
      <c r="K313" s="9"/>
      <c r="L313" s="9"/>
      <c r="M313" s="9"/>
      <c r="N313" s="9"/>
      <c r="O313" s="9"/>
      <c r="P313" s="9"/>
    </row>
    <row r="314" spans="1:16">
      <c r="A314" s="9"/>
      <c r="B314" s="28"/>
      <c r="C314" s="28"/>
      <c r="D314" s="29"/>
      <c r="E314" s="28"/>
      <c r="F314" s="36"/>
      <c r="G314" s="37"/>
      <c r="H314" s="33"/>
      <c r="I314" s="38"/>
      <c r="J314" s="9"/>
      <c r="K314" s="9"/>
      <c r="L314" s="9"/>
      <c r="M314" s="9"/>
      <c r="N314" s="9"/>
      <c r="O314" s="9"/>
      <c r="P314" s="9"/>
    </row>
    <row r="315" spans="1:16">
      <c r="A315" s="9"/>
      <c r="B315" s="28"/>
      <c r="C315" s="28"/>
      <c r="D315" s="29"/>
      <c r="E315" s="28"/>
      <c r="F315" s="36"/>
      <c r="G315" s="37"/>
      <c r="H315" s="33"/>
      <c r="I315" s="38"/>
      <c r="J315" s="9"/>
      <c r="K315" s="9"/>
      <c r="L315" s="9"/>
      <c r="M315" s="9"/>
      <c r="N315" s="9"/>
      <c r="O315" s="9"/>
      <c r="P315" s="9"/>
    </row>
    <row r="316" spans="1:16">
      <c r="A316" s="9"/>
      <c r="B316" s="28"/>
      <c r="C316" s="28"/>
      <c r="D316" s="29"/>
      <c r="E316" s="28"/>
      <c r="F316" s="36"/>
      <c r="G316" s="37"/>
      <c r="H316" s="33"/>
      <c r="I316" s="38"/>
      <c r="J316" s="9"/>
      <c r="K316" s="9"/>
      <c r="L316" s="9"/>
      <c r="M316" s="9"/>
      <c r="N316" s="9"/>
      <c r="O316" s="9"/>
      <c r="P316" s="9"/>
    </row>
    <row r="317" spans="1:16">
      <c r="A317" s="9"/>
      <c r="B317" s="28"/>
      <c r="C317" s="28"/>
      <c r="D317" s="29"/>
      <c r="E317" s="28"/>
      <c r="F317" s="36"/>
      <c r="G317" s="37"/>
      <c r="H317" s="33"/>
      <c r="I317" s="38"/>
      <c r="J317" s="9"/>
      <c r="K317" s="9"/>
      <c r="L317" s="9"/>
      <c r="M317" s="9"/>
      <c r="N317" s="9"/>
      <c r="O317" s="9"/>
      <c r="P317" s="9"/>
    </row>
    <row r="318" spans="1:16">
      <c r="A318" s="9"/>
      <c r="B318" s="28"/>
      <c r="C318" s="28"/>
      <c r="D318" s="29"/>
      <c r="E318" s="28"/>
      <c r="F318" s="36"/>
      <c r="G318" s="37"/>
      <c r="H318" s="33"/>
      <c r="I318" s="38"/>
      <c r="J318" s="9"/>
      <c r="K318" s="9"/>
      <c r="L318" s="9"/>
      <c r="M318" s="9"/>
      <c r="N318" s="9"/>
      <c r="O318" s="9"/>
      <c r="P318" s="9"/>
    </row>
    <row r="319" spans="1:16">
      <c r="A319" s="9"/>
      <c r="B319" s="28"/>
      <c r="C319" s="28"/>
      <c r="D319" s="29"/>
      <c r="E319" s="28"/>
      <c r="F319" s="36"/>
      <c r="G319" s="37"/>
      <c r="H319" s="33"/>
      <c r="I319" s="38"/>
      <c r="J319" s="9"/>
      <c r="K319" s="9"/>
      <c r="L319" s="9"/>
      <c r="M319" s="9"/>
      <c r="N319" s="9"/>
      <c r="O319" s="9"/>
      <c r="P319" s="9"/>
    </row>
    <row r="320" spans="1:16">
      <c r="A320" s="9"/>
      <c r="B320" s="28"/>
      <c r="C320" s="28"/>
      <c r="D320" s="29"/>
      <c r="E320" s="28"/>
      <c r="F320" s="36"/>
      <c r="G320" s="37"/>
      <c r="H320" s="33"/>
      <c r="I320" s="38"/>
      <c r="J320" s="9"/>
      <c r="K320" s="9"/>
      <c r="L320" s="9"/>
      <c r="M320" s="9"/>
      <c r="N320" s="9"/>
      <c r="O320" s="9"/>
      <c r="P320" s="9"/>
    </row>
    <row r="321" spans="1:16">
      <c r="A321" s="9"/>
      <c r="B321" s="28"/>
      <c r="C321" s="28"/>
      <c r="D321" s="29"/>
      <c r="E321" s="28"/>
      <c r="F321" s="36"/>
      <c r="G321" s="37"/>
      <c r="H321" s="33"/>
      <c r="I321" s="38"/>
      <c r="J321" s="9"/>
      <c r="K321" s="9"/>
      <c r="L321" s="9"/>
      <c r="M321" s="9"/>
      <c r="N321" s="9"/>
      <c r="O321" s="9"/>
      <c r="P321" s="9"/>
    </row>
    <row r="322" spans="1:16">
      <c r="A322" s="9"/>
      <c r="B322" s="28"/>
      <c r="C322" s="28"/>
      <c r="D322" s="29"/>
      <c r="E322" s="28"/>
      <c r="F322" s="36"/>
      <c r="G322" s="37"/>
      <c r="H322" s="33"/>
      <c r="I322" s="38"/>
      <c r="J322" s="9"/>
      <c r="K322" s="9"/>
      <c r="L322" s="9"/>
      <c r="M322" s="9"/>
      <c r="N322" s="9"/>
      <c r="O322" s="9"/>
      <c r="P322" s="9"/>
    </row>
    <row r="323" spans="1:16">
      <c r="A323" s="9"/>
      <c r="B323" s="28"/>
      <c r="C323" s="28"/>
      <c r="D323" s="29"/>
      <c r="E323" s="28"/>
      <c r="F323" s="36"/>
      <c r="G323" s="37"/>
      <c r="H323" s="33"/>
      <c r="I323" s="38"/>
      <c r="J323" s="9"/>
      <c r="K323" s="9"/>
      <c r="L323" s="9"/>
      <c r="M323" s="9"/>
      <c r="N323" s="9"/>
      <c r="O323" s="9"/>
      <c r="P323" s="9"/>
    </row>
    <row r="324" spans="1:16">
      <c r="A324" s="9"/>
      <c r="B324" s="28"/>
      <c r="C324" s="28"/>
      <c r="D324" s="29"/>
      <c r="E324" s="28"/>
      <c r="F324" s="36"/>
      <c r="G324" s="37"/>
      <c r="H324" s="33"/>
      <c r="I324" s="38"/>
      <c r="J324" s="9"/>
      <c r="K324" s="9"/>
      <c r="L324" s="9"/>
      <c r="M324" s="9"/>
      <c r="N324" s="9"/>
      <c r="O324" s="9"/>
      <c r="P324" s="9"/>
    </row>
    <row r="325" spans="1:16">
      <c r="A325" s="9"/>
      <c r="B325" s="28"/>
      <c r="C325" s="28"/>
      <c r="D325" s="29"/>
      <c r="E325" s="28"/>
      <c r="F325" s="36"/>
      <c r="G325" s="37"/>
      <c r="H325" s="33"/>
      <c r="I325" s="38"/>
      <c r="J325" s="9"/>
      <c r="K325" s="9"/>
      <c r="L325" s="9"/>
      <c r="M325" s="9"/>
      <c r="N325" s="9"/>
      <c r="O325" s="9"/>
      <c r="P325" s="9"/>
    </row>
    <row r="326" spans="1:16">
      <c r="A326" s="9"/>
      <c r="B326" s="28"/>
      <c r="C326" s="28"/>
      <c r="D326" s="29"/>
      <c r="E326" s="28"/>
      <c r="F326" s="36"/>
      <c r="G326" s="37"/>
      <c r="H326" s="33"/>
      <c r="I326" s="38"/>
      <c r="J326" s="9"/>
      <c r="K326" s="9"/>
      <c r="L326" s="9"/>
      <c r="M326" s="9"/>
      <c r="N326" s="9"/>
      <c r="O326" s="9"/>
      <c r="P326" s="9"/>
    </row>
    <row r="327" spans="1:16">
      <c r="A327" s="9"/>
      <c r="B327" s="28"/>
      <c r="C327" s="28"/>
      <c r="D327" s="29"/>
      <c r="E327" s="28"/>
      <c r="F327" s="36"/>
      <c r="G327" s="37"/>
      <c r="H327" s="33"/>
      <c r="I327" s="38"/>
      <c r="J327" s="9"/>
      <c r="K327" s="9"/>
      <c r="L327" s="9"/>
      <c r="M327" s="9"/>
      <c r="N327" s="9"/>
      <c r="O327" s="9"/>
      <c r="P327" s="9"/>
    </row>
    <row r="328" spans="1:16">
      <c r="A328" s="9"/>
      <c r="B328" s="28"/>
      <c r="C328" s="28"/>
      <c r="D328" s="29"/>
      <c r="E328" s="28"/>
      <c r="F328" s="36"/>
      <c r="G328" s="37"/>
      <c r="H328" s="33"/>
      <c r="I328" s="38"/>
      <c r="J328" s="9"/>
      <c r="K328" s="9"/>
      <c r="L328" s="9"/>
      <c r="M328" s="9"/>
      <c r="N328" s="9"/>
      <c r="O328" s="9"/>
      <c r="P328" s="9"/>
    </row>
    <row r="329" spans="1:16">
      <c r="A329" s="9"/>
      <c r="B329" s="28"/>
      <c r="C329" s="28"/>
      <c r="D329" s="29"/>
      <c r="E329" s="28"/>
      <c r="F329" s="36"/>
      <c r="G329" s="37"/>
      <c r="H329" s="33"/>
      <c r="I329" s="38"/>
      <c r="J329" s="9"/>
      <c r="K329" s="9"/>
      <c r="L329" s="9"/>
      <c r="M329" s="9"/>
      <c r="N329" s="9"/>
      <c r="O329" s="9"/>
      <c r="P329" s="9"/>
    </row>
    <row r="330" spans="1:16">
      <c r="A330" s="9"/>
      <c r="B330" s="28"/>
      <c r="C330" s="28"/>
      <c r="D330" s="29"/>
      <c r="E330" s="28"/>
      <c r="F330" s="36"/>
      <c r="G330" s="37"/>
      <c r="H330" s="33"/>
      <c r="I330" s="38"/>
      <c r="J330" s="9"/>
      <c r="K330" s="9"/>
      <c r="L330" s="9"/>
      <c r="M330" s="9"/>
      <c r="N330" s="9"/>
      <c r="O330" s="9"/>
      <c r="P330" s="9"/>
    </row>
    <row r="331" spans="1:16">
      <c r="A331" s="9"/>
      <c r="B331" s="28"/>
      <c r="C331" s="28"/>
      <c r="D331" s="29"/>
      <c r="E331" s="28"/>
      <c r="F331" s="36"/>
      <c r="G331" s="37"/>
      <c r="H331" s="33"/>
      <c r="I331" s="38"/>
      <c r="J331" s="9"/>
      <c r="K331" s="9"/>
      <c r="L331" s="9"/>
      <c r="M331" s="9"/>
      <c r="N331" s="9"/>
      <c r="O331" s="9"/>
      <c r="P331" s="9"/>
    </row>
    <row r="332" spans="1:16">
      <c r="A332" s="9"/>
      <c r="B332" s="28"/>
      <c r="C332" s="28"/>
      <c r="D332" s="29"/>
      <c r="E332" s="28"/>
      <c r="F332" s="36"/>
      <c r="G332" s="37"/>
      <c r="H332" s="33"/>
      <c r="I332" s="38"/>
      <c r="J332" s="9"/>
      <c r="K332" s="9"/>
      <c r="L332" s="9"/>
      <c r="M332" s="9"/>
      <c r="N332" s="9"/>
      <c r="O332" s="9"/>
      <c r="P332" s="9"/>
    </row>
    <row r="333" spans="1:16">
      <c r="A333" s="9"/>
      <c r="B333" s="28"/>
      <c r="C333" s="28"/>
      <c r="D333" s="29"/>
      <c r="E333" s="28"/>
      <c r="F333" s="36"/>
      <c r="G333" s="37"/>
      <c r="H333" s="33"/>
      <c r="I333" s="38"/>
      <c r="J333" s="9"/>
      <c r="K333" s="9"/>
      <c r="L333" s="9"/>
      <c r="M333" s="9"/>
      <c r="N333" s="9"/>
      <c r="O333" s="9"/>
      <c r="P333" s="9"/>
    </row>
    <row r="334" spans="1:16">
      <c r="A334" s="9"/>
      <c r="B334" s="28"/>
      <c r="C334" s="28"/>
      <c r="D334" s="29"/>
      <c r="E334" s="28"/>
      <c r="F334" s="36"/>
      <c r="G334" s="37"/>
      <c r="H334" s="33"/>
      <c r="I334" s="38"/>
      <c r="J334" s="9"/>
      <c r="K334" s="9"/>
      <c r="L334" s="9"/>
      <c r="M334" s="9"/>
      <c r="N334" s="9"/>
      <c r="O334" s="9"/>
      <c r="P334" s="9"/>
    </row>
    <row r="335" spans="1:16">
      <c r="A335" s="9"/>
      <c r="B335" s="28"/>
      <c r="C335" s="28"/>
      <c r="D335" s="29"/>
      <c r="E335" s="28"/>
      <c r="F335" s="36"/>
      <c r="G335" s="37"/>
      <c r="H335" s="33"/>
      <c r="I335" s="38"/>
      <c r="J335" s="9"/>
      <c r="K335" s="9"/>
      <c r="L335" s="9"/>
      <c r="M335" s="9"/>
      <c r="N335" s="9"/>
      <c r="O335" s="9"/>
      <c r="P335" s="9"/>
    </row>
    <row r="336" spans="1:16">
      <c r="A336" s="9"/>
      <c r="B336" s="28"/>
      <c r="C336" s="28"/>
      <c r="D336" s="29"/>
      <c r="E336" s="28"/>
      <c r="F336" s="36"/>
      <c r="G336" s="37"/>
      <c r="H336" s="33"/>
      <c r="I336" s="38"/>
      <c r="J336" s="9"/>
      <c r="K336" s="9"/>
      <c r="L336" s="9"/>
      <c r="M336" s="9"/>
      <c r="N336" s="9"/>
      <c r="O336" s="9"/>
      <c r="P336" s="9"/>
    </row>
    <row r="337" spans="1:16">
      <c r="A337" s="9"/>
      <c r="B337" s="28"/>
      <c r="C337" s="28"/>
      <c r="D337" s="29"/>
      <c r="E337" s="28"/>
      <c r="F337" s="36"/>
      <c r="G337" s="37"/>
      <c r="H337" s="33"/>
      <c r="I337" s="38"/>
      <c r="J337" s="9"/>
      <c r="K337" s="9"/>
      <c r="L337" s="9"/>
      <c r="M337" s="9"/>
      <c r="N337" s="9"/>
      <c r="O337" s="9"/>
      <c r="P337" s="9"/>
    </row>
    <row r="338" spans="1:16">
      <c r="A338" s="9"/>
      <c r="B338" s="28"/>
      <c r="C338" s="28"/>
      <c r="D338" s="29"/>
      <c r="E338" s="28"/>
      <c r="F338" s="36"/>
      <c r="G338" s="37"/>
      <c r="H338" s="33"/>
      <c r="I338" s="38"/>
      <c r="J338" s="9"/>
      <c r="K338" s="9"/>
      <c r="L338" s="9"/>
      <c r="M338" s="9"/>
      <c r="N338" s="9"/>
      <c r="O338" s="9"/>
      <c r="P338" s="9"/>
    </row>
    <row r="339" spans="1:16">
      <c r="A339" s="9"/>
      <c r="B339" s="28"/>
      <c r="C339" s="28"/>
      <c r="D339" s="29"/>
      <c r="E339" s="28"/>
      <c r="F339" s="36"/>
      <c r="G339" s="37"/>
      <c r="H339" s="33"/>
      <c r="I339" s="38"/>
      <c r="J339" s="9"/>
      <c r="K339" s="9"/>
      <c r="L339" s="9"/>
      <c r="M339" s="9"/>
      <c r="N339" s="9"/>
      <c r="O339" s="9"/>
      <c r="P339" s="9"/>
    </row>
    <row r="340" spans="1:16">
      <c r="A340" s="9"/>
      <c r="B340" s="28"/>
      <c r="C340" s="28"/>
      <c r="D340" s="29"/>
      <c r="E340" s="28"/>
      <c r="F340" s="36"/>
      <c r="G340" s="37"/>
      <c r="H340" s="33"/>
      <c r="I340" s="38"/>
      <c r="J340" s="9"/>
      <c r="K340" s="9"/>
      <c r="L340" s="9"/>
      <c r="M340" s="9"/>
      <c r="N340" s="9"/>
      <c r="O340" s="9"/>
      <c r="P340" s="9"/>
    </row>
    <row r="341" spans="1:16">
      <c r="A341" s="9"/>
      <c r="B341" s="28"/>
      <c r="C341" s="28"/>
      <c r="D341" s="29"/>
      <c r="E341" s="28"/>
      <c r="F341" s="36"/>
      <c r="G341" s="37"/>
      <c r="H341" s="33"/>
      <c r="I341" s="38"/>
      <c r="J341" s="9"/>
      <c r="K341" s="9"/>
      <c r="L341" s="9"/>
      <c r="M341" s="9"/>
      <c r="N341" s="9"/>
      <c r="O341" s="9"/>
      <c r="P341" s="9"/>
    </row>
    <row r="342" spans="1:16">
      <c r="A342" s="9"/>
      <c r="B342" s="28"/>
      <c r="C342" s="28"/>
      <c r="D342" s="29"/>
      <c r="E342" s="28"/>
      <c r="F342" s="36"/>
      <c r="G342" s="37"/>
      <c r="H342" s="33"/>
      <c r="I342" s="38"/>
      <c r="J342" s="9"/>
      <c r="K342" s="9"/>
      <c r="L342" s="9"/>
      <c r="M342" s="9"/>
      <c r="N342" s="9"/>
      <c r="O342" s="9"/>
      <c r="P342" s="9"/>
    </row>
    <row r="343" spans="1:16">
      <c r="A343" s="9"/>
      <c r="B343" s="28"/>
      <c r="C343" s="28"/>
      <c r="D343" s="29"/>
      <c r="E343" s="28"/>
      <c r="F343" s="36"/>
      <c r="G343" s="37"/>
      <c r="H343" s="33"/>
      <c r="I343" s="38"/>
      <c r="J343" s="9"/>
      <c r="K343" s="9"/>
      <c r="L343" s="9"/>
      <c r="M343" s="9"/>
      <c r="N343" s="9"/>
      <c r="O343" s="9"/>
      <c r="P343" s="9"/>
    </row>
    <row r="344" spans="1:16">
      <c r="A344" s="9"/>
      <c r="B344" s="28"/>
      <c r="C344" s="28"/>
      <c r="D344" s="29"/>
      <c r="E344" s="28"/>
      <c r="F344" s="36"/>
      <c r="G344" s="37"/>
      <c r="H344" s="33"/>
      <c r="I344" s="38"/>
      <c r="J344" s="9"/>
      <c r="K344" s="9"/>
      <c r="L344" s="9"/>
      <c r="M344" s="9"/>
      <c r="N344" s="9"/>
      <c r="O344" s="9"/>
      <c r="P344" s="9"/>
    </row>
    <row r="345" spans="1:16">
      <c r="A345" s="9"/>
      <c r="B345" s="28"/>
      <c r="C345" s="28"/>
      <c r="D345" s="29"/>
      <c r="E345" s="28"/>
      <c r="F345" s="36"/>
      <c r="G345" s="37"/>
      <c r="H345" s="33"/>
      <c r="I345" s="38"/>
      <c r="J345" s="9"/>
      <c r="K345" s="9"/>
      <c r="L345" s="9"/>
      <c r="M345" s="9"/>
      <c r="N345" s="9"/>
      <c r="O345" s="9"/>
      <c r="P345" s="9"/>
    </row>
    <row r="346" spans="1:16">
      <c r="A346" s="9"/>
      <c r="B346" s="28"/>
      <c r="C346" s="28"/>
      <c r="D346" s="29"/>
      <c r="E346" s="28"/>
      <c r="F346" s="36"/>
      <c r="G346" s="37"/>
      <c r="H346" s="33"/>
      <c r="I346" s="38"/>
      <c r="J346" s="9"/>
      <c r="K346" s="9"/>
      <c r="L346" s="9"/>
      <c r="M346" s="9"/>
      <c r="N346" s="9"/>
      <c r="O346" s="9"/>
      <c r="P346" s="9"/>
    </row>
    <row r="347" spans="1:16">
      <c r="A347" s="9"/>
      <c r="B347" s="28"/>
      <c r="C347" s="28"/>
      <c r="D347" s="29"/>
      <c r="E347" s="28"/>
      <c r="F347" s="36"/>
      <c r="G347" s="37"/>
      <c r="H347" s="33"/>
      <c r="I347" s="38"/>
      <c r="J347" s="9"/>
      <c r="K347" s="9"/>
      <c r="L347" s="9"/>
      <c r="M347" s="9"/>
      <c r="N347" s="9"/>
      <c r="O347" s="9"/>
      <c r="P347" s="9"/>
    </row>
    <row r="348" spans="1:16">
      <c r="A348" s="9"/>
      <c r="B348" s="28"/>
      <c r="C348" s="28"/>
      <c r="D348" s="29"/>
      <c r="E348" s="28"/>
      <c r="F348" s="36"/>
      <c r="G348" s="37"/>
      <c r="H348" s="33"/>
      <c r="I348" s="38"/>
      <c r="J348" s="9"/>
      <c r="K348" s="9"/>
      <c r="L348" s="9"/>
      <c r="M348" s="9"/>
      <c r="N348" s="9"/>
      <c r="O348" s="9"/>
      <c r="P348" s="9"/>
    </row>
    <row r="349" spans="1:16">
      <c r="A349" s="9"/>
      <c r="B349" s="28"/>
      <c r="C349" s="28"/>
      <c r="D349" s="29"/>
      <c r="E349" s="28"/>
      <c r="F349" s="36"/>
      <c r="G349" s="37"/>
      <c r="H349" s="33"/>
      <c r="I349" s="38"/>
      <c r="J349" s="9"/>
      <c r="K349" s="9"/>
      <c r="L349" s="9"/>
      <c r="M349" s="9"/>
      <c r="N349" s="9"/>
      <c r="O349" s="9"/>
      <c r="P349" s="9"/>
    </row>
    <row r="350" spans="1:16">
      <c r="A350" s="9"/>
      <c r="B350" s="28"/>
      <c r="C350" s="28"/>
      <c r="D350" s="29"/>
      <c r="E350" s="28"/>
      <c r="F350" s="36"/>
      <c r="G350" s="37"/>
      <c r="H350" s="33"/>
      <c r="I350" s="38"/>
      <c r="J350" s="9"/>
      <c r="K350" s="9"/>
      <c r="L350" s="9"/>
      <c r="M350" s="9"/>
      <c r="N350" s="9"/>
      <c r="O350" s="9"/>
      <c r="P350" s="9"/>
    </row>
    <row r="351" spans="1:16">
      <c r="A351" s="9"/>
      <c r="B351" s="28"/>
      <c r="C351" s="28"/>
      <c r="D351" s="29"/>
      <c r="E351" s="28"/>
      <c r="F351" s="36"/>
      <c r="G351" s="37"/>
      <c r="H351" s="33"/>
      <c r="I351" s="38"/>
      <c r="J351" s="9"/>
      <c r="K351" s="9"/>
      <c r="L351" s="9"/>
      <c r="M351" s="9"/>
      <c r="N351" s="9"/>
      <c r="O351" s="9"/>
      <c r="P351" s="9"/>
    </row>
    <row r="352" spans="1:16">
      <c r="A352" s="9"/>
      <c r="B352" s="28"/>
      <c r="C352" s="28"/>
      <c r="D352" s="29"/>
      <c r="E352" s="28"/>
      <c r="F352" s="36"/>
      <c r="G352" s="37"/>
      <c r="H352" s="33"/>
      <c r="I352" s="38"/>
      <c r="J352" s="9"/>
      <c r="K352" s="9"/>
      <c r="L352" s="9"/>
      <c r="M352" s="9"/>
      <c r="N352" s="9"/>
      <c r="O352" s="9"/>
      <c r="P352" s="9"/>
    </row>
    <row r="353" spans="1:16">
      <c r="A353" s="9"/>
      <c r="B353" s="28"/>
      <c r="C353" s="28"/>
      <c r="D353" s="29"/>
      <c r="E353" s="28"/>
      <c r="F353" s="36"/>
      <c r="G353" s="37"/>
      <c r="H353" s="33"/>
      <c r="I353" s="38"/>
      <c r="J353" s="9"/>
      <c r="K353" s="9"/>
      <c r="L353" s="9"/>
      <c r="M353" s="9"/>
      <c r="N353" s="9"/>
      <c r="O353" s="9"/>
      <c r="P353" s="9"/>
    </row>
    <row r="354" spans="1:16">
      <c r="A354" s="9"/>
      <c r="B354" s="28"/>
      <c r="C354" s="28"/>
      <c r="D354" s="29"/>
      <c r="E354" s="28"/>
      <c r="F354" s="36"/>
      <c r="G354" s="37"/>
      <c r="H354" s="33"/>
      <c r="I354" s="38"/>
      <c r="J354" s="9"/>
      <c r="K354" s="9"/>
      <c r="L354" s="9"/>
      <c r="M354" s="9"/>
      <c r="N354" s="9"/>
      <c r="O354" s="9"/>
      <c r="P354" s="9"/>
    </row>
    <row r="355" spans="1:16">
      <c r="A355" s="9"/>
      <c r="B355" s="28"/>
      <c r="C355" s="28"/>
      <c r="D355" s="29"/>
      <c r="E355" s="28"/>
      <c r="F355" s="36"/>
      <c r="G355" s="37"/>
      <c r="H355" s="33"/>
      <c r="I355" s="38"/>
      <c r="J355" s="9"/>
      <c r="K355" s="9"/>
      <c r="L355" s="9"/>
      <c r="M355" s="9"/>
      <c r="N355" s="9"/>
      <c r="O355" s="9"/>
      <c r="P355" s="9"/>
    </row>
    <row r="356" spans="1:16">
      <c r="A356" s="9"/>
      <c r="B356" s="28"/>
      <c r="C356" s="28"/>
      <c r="D356" s="29"/>
      <c r="E356" s="28"/>
      <c r="F356" s="36"/>
      <c r="G356" s="37"/>
      <c r="H356" s="33"/>
      <c r="I356" s="38"/>
      <c r="J356" s="9"/>
      <c r="K356" s="9"/>
      <c r="L356" s="9"/>
      <c r="M356" s="9"/>
      <c r="N356" s="9"/>
      <c r="O356" s="9"/>
      <c r="P356" s="9"/>
    </row>
    <row r="357" spans="1:16">
      <c r="A357" s="9"/>
      <c r="B357" s="28"/>
      <c r="C357" s="28"/>
      <c r="D357" s="29"/>
      <c r="E357" s="28"/>
      <c r="F357" s="36"/>
      <c r="G357" s="37"/>
      <c r="H357" s="33"/>
      <c r="I357" s="38"/>
      <c r="J357" s="9"/>
      <c r="K357" s="9"/>
      <c r="L357" s="9"/>
      <c r="M357" s="9"/>
      <c r="N357" s="9"/>
      <c r="O357" s="9"/>
      <c r="P357" s="9"/>
    </row>
    <row r="358" spans="1:16">
      <c r="A358" s="9"/>
      <c r="B358" s="28"/>
      <c r="C358" s="28"/>
      <c r="D358" s="29"/>
      <c r="E358" s="28"/>
      <c r="F358" s="36"/>
      <c r="G358" s="37"/>
      <c r="H358" s="33"/>
      <c r="I358" s="38"/>
      <c r="J358" s="9"/>
      <c r="K358" s="9"/>
      <c r="L358" s="9"/>
      <c r="M358" s="9"/>
      <c r="N358" s="9"/>
      <c r="O358" s="9"/>
      <c r="P358" s="9"/>
    </row>
    <row r="359" spans="1:16">
      <c r="A359" s="9"/>
      <c r="B359" s="28"/>
      <c r="C359" s="28"/>
      <c r="D359" s="29"/>
      <c r="E359" s="28"/>
      <c r="F359" s="36"/>
      <c r="G359" s="37"/>
      <c r="H359" s="33"/>
      <c r="I359" s="38"/>
      <c r="J359" s="9"/>
      <c r="K359" s="9"/>
      <c r="L359" s="9"/>
      <c r="M359" s="9"/>
      <c r="N359" s="9"/>
      <c r="O359" s="9"/>
      <c r="P359" s="9"/>
    </row>
    <row r="360" spans="1:16">
      <c r="A360" s="9"/>
      <c r="B360" s="28"/>
      <c r="C360" s="28"/>
      <c r="D360" s="29"/>
      <c r="E360" s="28"/>
      <c r="F360" s="36"/>
      <c r="G360" s="37"/>
      <c r="H360" s="33"/>
      <c r="I360" s="38"/>
      <c r="J360" s="9"/>
      <c r="K360" s="9"/>
      <c r="L360" s="9"/>
      <c r="M360" s="9"/>
      <c r="N360" s="9"/>
      <c r="O360" s="9"/>
      <c r="P360" s="9"/>
    </row>
    <row r="361" spans="1:16">
      <c r="A361" s="9"/>
      <c r="B361" s="28"/>
      <c r="C361" s="28"/>
      <c r="D361" s="29"/>
      <c r="E361" s="28"/>
      <c r="F361" s="36"/>
      <c r="G361" s="37"/>
      <c r="H361" s="33"/>
      <c r="I361" s="38"/>
      <c r="J361" s="9"/>
      <c r="K361" s="9"/>
      <c r="L361" s="9"/>
      <c r="M361" s="9"/>
      <c r="N361" s="9"/>
      <c r="O361" s="9"/>
      <c r="P361" s="9"/>
    </row>
    <row r="362" spans="1:16">
      <c r="A362" s="9"/>
      <c r="B362" s="28"/>
      <c r="C362" s="28"/>
      <c r="D362" s="29"/>
      <c r="E362" s="28"/>
      <c r="F362" s="36"/>
      <c r="G362" s="37"/>
      <c r="H362" s="33"/>
      <c r="I362" s="38"/>
      <c r="J362" s="9"/>
      <c r="K362" s="9"/>
      <c r="L362" s="9"/>
      <c r="M362" s="9"/>
      <c r="N362" s="9"/>
      <c r="O362" s="9"/>
      <c r="P362" s="9"/>
    </row>
    <row r="363" spans="1:16">
      <c r="A363" s="9"/>
      <c r="B363" s="28"/>
      <c r="C363" s="28"/>
      <c r="D363" s="29"/>
      <c r="E363" s="28"/>
      <c r="F363" s="36"/>
      <c r="G363" s="37"/>
      <c r="H363" s="33"/>
      <c r="I363" s="38"/>
      <c r="J363" s="9"/>
      <c r="K363" s="9"/>
      <c r="L363" s="9"/>
      <c r="M363" s="9"/>
      <c r="N363" s="9"/>
      <c r="O363" s="9"/>
      <c r="P363" s="9"/>
    </row>
    <row r="364" spans="1:16">
      <c r="A364" s="9"/>
      <c r="B364" s="28"/>
      <c r="C364" s="28"/>
      <c r="D364" s="29"/>
      <c r="E364" s="28"/>
      <c r="F364" s="36"/>
      <c r="G364" s="37"/>
      <c r="H364" s="33"/>
      <c r="I364" s="38"/>
      <c r="J364" s="9"/>
      <c r="K364" s="9"/>
      <c r="L364" s="9"/>
      <c r="M364" s="9"/>
      <c r="N364" s="9"/>
      <c r="O364" s="9"/>
      <c r="P364" s="9"/>
    </row>
    <row r="365" spans="1:16">
      <c r="A365" s="9"/>
      <c r="B365" s="28"/>
      <c r="C365" s="28"/>
      <c r="D365" s="29"/>
      <c r="E365" s="28"/>
      <c r="F365" s="36"/>
      <c r="G365" s="37"/>
      <c r="H365" s="33"/>
      <c r="I365" s="38"/>
      <c r="J365" s="9"/>
      <c r="K365" s="9"/>
      <c r="L365" s="9"/>
      <c r="M365" s="9"/>
      <c r="N365" s="9"/>
      <c r="O365" s="9"/>
      <c r="P365" s="9"/>
    </row>
    <row r="366" spans="1:16">
      <c r="A366" s="9"/>
      <c r="B366" s="28"/>
      <c r="C366" s="28"/>
      <c r="D366" s="29"/>
      <c r="E366" s="28"/>
      <c r="F366" s="36"/>
      <c r="G366" s="37"/>
      <c r="H366" s="33"/>
      <c r="I366" s="38"/>
      <c r="J366" s="9"/>
      <c r="K366" s="9"/>
      <c r="L366" s="9"/>
      <c r="M366" s="9"/>
      <c r="N366" s="9"/>
      <c r="O366" s="9"/>
      <c r="P366" s="9"/>
    </row>
    <row r="367" spans="1:16">
      <c r="A367" s="9"/>
      <c r="B367" s="28"/>
      <c r="C367" s="28"/>
      <c r="D367" s="29"/>
      <c r="E367" s="28"/>
      <c r="F367" s="36"/>
      <c r="G367" s="37"/>
      <c r="H367" s="33"/>
      <c r="I367" s="38"/>
      <c r="J367" s="9"/>
      <c r="K367" s="9"/>
      <c r="L367" s="9"/>
      <c r="M367" s="9"/>
      <c r="N367" s="9"/>
      <c r="O367" s="9"/>
      <c r="P367" s="9"/>
    </row>
    <row r="368" spans="1:16">
      <c r="A368" s="9"/>
      <c r="B368" s="28"/>
      <c r="C368" s="28"/>
      <c r="D368" s="29"/>
      <c r="E368" s="28"/>
      <c r="F368" s="36"/>
      <c r="G368" s="37"/>
      <c r="H368" s="33"/>
      <c r="I368" s="38"/>
      <c r="J368" s="9"/>
      <c r="K368" s="9"/>
      <c r="L368" s="9"/>
      <c r="M368" s="9"/>
      <c r="N368" s="9"/>
      <c r="O368" s="9"/>
      <c r="P368" s="9"/>
    </row>
    <row r="369" spans="1:16">
      <c r="A369" s="9"/>
      <c r="B369" s="28"/>
      <c r="C369" s="28"/>
      <c r="D369" s="29"/>
      <c r="E369" s="28"/>
      <c r="F369" s="36"/>
      <c r="G369" s="37"/>
      <c r="H369" s="33"/>
      <c r="I369" s="38"/>
      <c r="J369" s="9"/>
      <c r="K369" s="9"/>
      <c r="L369" s="9"/>
      <c r="M369" s="9"/>
      <c r="N369" s="9"/>
      <c r="O369" s="9"/>
      <c r="P369" s="9"/>
    </row>
    <row r="370" spans="1:16">
      <c r="A370" s="9"/>
      <c r="B370" s="28"/>
      <c r="C370" s="28"/>
      <c r="D370" s="29"/>
      <c r="E370" s="28"/>
      <c r="F370" s="36"/>
      <c r="G370" s="37"/>
      <c r="H370" s="33"/>
      <c r="I370" s="38"/>
      <c r="J370" s="9"/>
      <c r="K370" s="9"/>
      <c r="L370" s="9"/>
      <c r="M370" s="9"/>
      <c r="N370" s="9"/>
      <c r="O370" s="9"/>
      <c r="P370" s="9"/>
    </row>
    <row r="371" spans="1:16">
      <c r="A371" s="9"/>
      <c r="B371" s="28"/>
      <c r="C371" s="28"/>
      <c r="D371" s="29"/>
      <c r="E371" s="28"/>
      <c r="F371" s="36"/>
      <c r="G371" s="37"/>
      <c r="H371" s="33"/>
      <c r="I371" s="38"/>
      <c r="J371" s="9"/>
      <c r="K371" s="9"/>
      <c r="L371" s="9"/>
      <c r="M371" s="9"/>
      <c r="N371" s="9"/>
      <c r="O371" s="9"/>
      <c r="P371" s="9"/>
    </row>
    <row r="372" spans="1:16">
      <c r="A372" s="9"/>
      <c r="B372" s="28"/>
      <c r="C372" s="28"/>
      <c r="D372" s="29"/>
      <c r="E372" s="28"/>
      <c r="F372" s="36"/>
      <c r="G372" s="37"/>
      <c r="H372" s="33"/>
      <c r="I372" s="38"/>
      <c r="J372" s="9"/>
      <c r="K372" s="9"/>
      <c r="L372" s="9"/>
      <c r="M372" s="9"/>
      <c r="N372" s="9"/>
      <c r="O372" s="9"/>
      <c r="P372" s="9"/>
    </row>
    <row r="373" spans="1:16">
      <c r="A373" s="9"/>
      <c r="B373" s="28"/>
      <c r="C373" s="28"/>
      <c r="D373" s="29"/>
      <c r="E373" s="28"/>
      <c r="F373" s="36"/>
      <c r="G373" s="37"/>
      <c r="H373" s="33"/>
      <c r="I373" s="38"/>
      <c r="J373" s="9"/>
      <c r="K373" s="9"/>
      <c r="L373" s="9"/>
      <c r="M373" s="9"/>
      <c r="N373" s="9"/>
      <c r="O373" s="9"/>
      <c r="P373" s="9"/>
    </row>
    <row r="374" spans="1:16">
      <c r="A374" s="9"/>
      <c r="B374" s="28"/>
      <c r="C374" s="28"/>
      <c r="D374" s="29"/>
      <c r="E374" s="28"/>
      <c r="F374" s="36"/>
      <c r="G374" s="37"/>
      <c r="H374" s="33"/>
      <c r="I374" s="38"/>
      <c r="J374" s="9"/>
      <c r="K374" s="9"/>
      <c r="L374" s="9"/>
      <c r="M374" s="9"/>
      <c r="N374" s="9"/>
      <c r="O374" s="9"/>
      <c r="P374" s="9"/>
    </row>
    <row r="375" spans="1:16">
      <c r="A375" s="9"/>
      <c r="B375" s="28"/>
      <c r="C375" s="28"/>
      <c r="D375" s="29"/>
      <c r="E375" s="28"/>
      <c r="F375" s="36"/>
      <c r="G375" s="37"/>
      <c r="H375" s="33"/>
      <c r="I375" s="38"/>
      <c r="J375" s="9"/>
      <c r="K375" s="9"/>
      <c r="L375" s="9"/>
      <c r="M375" s="9"/>
      <c r="N375" s="9"/>
      <c r="O375" s="9"/>
      <c r="P375" s="9"/>
    </row>
    <row r="376" spans="1:16">
      <c r="A376" s="9"/>
      <c r="B376" s="28"/>
      <c r="C376" s="28"/>
      <c r="D376" s="29"/>
      <c r="E376" s="28"/>
      <c r="F376" s="36"/>
      <c r="G376" s="37"/>
      <c r="H376" s="33"/>
      <c r="I376" s="38"/>
      <c r="J376" s="9"/>
      <c r="K376" s="9"/>
      <c r="L376" s="9"/>
      <c r="M376" s="9"/>
      <c r="N376" s="9"/>
      <c r="O376" s="9"/>
      <c r="P376" s="9"/>
    </row>
    <row r="377" spans="1:16">
      <c r="A377" s="9"/>
      <c r="B377" s="28"/>
      <c r="C377" s="28"/>
      <c r="D377" s="29"/>
      <c r="E377" s="28"/>
      <c r="F377" s="36"/>
      <c r="G377" s="37"/>
      <c r="H377" s="33"/>
      <c r="I377" s="38"/>
      <c r="J377" s="9"/>
      <c r="K377" s="9"/>
      <c r="L377" s="9"/>
      <c r="M377" s="9"/>
      <c r="N377" s="9"/>
      <c r="O377" s="9"/>
      <c r="P377" s="9"/>
    </row>
    <row r="378" spans="1:16">
      <c r="A378" s="9"/>
      <c r="B378" s="28"/>
      <c r="C378" s="28"/>
      <c r="D378" s="29"/>
      <c r="E378" s="28"/>
      <c r="F378" s="36"/>
      <c r="G378" s="37"/>
      <c r="H378" s="33"/>
      <c r="I378" s="38"/>
      <c r="J378" s="9"/>
      <c r="K378" s="9"/>
      <c r="L378" s="9"/>
      <c r="M378" s="9"/>
      <c r="N378" s="9"/>
      <c r="O378" s="9"/>
      <c r="P378" s="9"/>
    </row>
    <row r="379" spans="1:16">
      <c r="A379" s="9"/>
      <c r="B379" s="28"/>
      <c r="C379" s="28"/>
      <c r="D379" s="29"/>
      <c r="E379" s="28"/>
      <c r="F379" s="36"/>
      <c r="G379" s="37"/>
      <c r="H379" s="33"/>
      <c r="I379" s="38"/>
      <c r="J379" s="9"/>
      <c r="K379" s="9"/>
      <c r="L379" s="9"/>
      <c r="M379" s="9"/>
      <c r="N379" s="9"/>
      <c r="O379" s="9"/>
      <c r="P379" s="9"/>
    </row>
    <row r="380" spans="1:16">
      <c r="A380" s="9"/>
      <c r="B380" s="28"/>
      <c r="C380" s="28"/>
      <c r="D380" s="29"/>
      <c r="E380" s="28"/>
      <c r="F380" s="36"/>
      <c r="G380" s="37"/>
      <c r="H380" s="33"/>
      <c r="I380" s="38"/>
      <c r="J380" s="9"/>
      <c r="K380" s="9"/>
      <c r="L380" s="9"/>
      <c r="M380" s="9"/>
      <c r="N380" s="9"/>
      <c r="O380" s="9"/>
      <c r="P380" s="9"/>
    </row>
    <row r="381" spans="1:16">
      <c r="A381" s="9"/>
      <c r="B381" s="28"/>
      <c r="C381" s="28"/>
      <c r="D381" s="29"/>
      <c r="E381" s="28"/>
      <c r="F381" s="36"/>
      <c r="G381" s="37"/>
      <c r="H381" s="33"/>
      <c r="I381" s="38"/>
      <c r="J381" s="9"/>
      <c r="K381" s="9"/>
      <c r="L381" s="9"/>
      <c r="M381" s="9"/>
      <c r="N381" s="9"/>
      <c r="O381" s="9"/>
      <c r="P381" s="9"/>
    </row>
    <row r="382" spans="1:16">
      <c r="A382" s="9"/>
      <c r="B382" s="28"/>
      <c r="C382" s="28"/>
      <c r="D382" s="29"/>
      <c r="E382" s="28"/>
      <c r="F382" s="36"/>
      <c r="G382" s="37"/>
      <c r="H382" s="33"/>
      <c r="I382" s="38"/>
      <c r="J382" s="9"/>
      <c r="K382" s="9"/>
      <c r="L382" s="9"/>
      <c r="M382" s="9"/>
      <c r="N382" s="9"/>
      <c r="O382" s="9"/>
      <c r="P382" s="9"/>
    </row>
    <row r="383" spans="1:16">
      <c r="A383" s="9"/>
      <c r="B383" s="28"/>
      <c r="C383" s="28"/>
      <c r="D383" s="29"/>
      <c r="E383" s="28"/>
      <c r="F383" s="36"/>
      <c r="G383" s="37"/>
      <c r="H383" s="33"/>
      <c r="I383" s="38"/>
      <c r="J383" s="9"/>
      <c r="K383" s="9"/>
      <c r="L383" s="9"/>
      <c r="M383" s="9"/>
      <c r="N383" s="9"/>
      <c r="O383" s="9"/>
      <c r="P383" s="9"/>
    </row>
    <row r="384" spans="1:16">
      <c r="A384" s="9"/>
      <c r="B384" s="28"/>
      <c r="C384" s="28"/>
      <c r="D384" s="29"/>
      <c r="E384" s="28"/>
      <c r="F384" s="36"/>
      <c r="G384" s="37"/>
      <c r="H384" s="33"/>
      <c r="I384" s="38"/>
      <c r="J384" s="9"/>
      <c r="K384" s="9"/>
      <c r="L384" s="9"/>
      <c r="M384" s="9"/>
      <c r="N384" s="9"/>
      <c r="O384" s="9"/>
      <c r="P384" s="9"/>
    </row>
    <row r="385" spans="1:16">
      <c r="A385" s="9"/>
      <c r="B385" s="28"/>
      <c r="C385" s="28"/>
      <c r="D385" s="29"/>
      <c r="E385" s="28"/>
      <c r="F385" s="36"/>
      <c r="G385" s="37"/>
      <c r="H385" s="33"/>
      <c r="I385" s="38"/>
      <c r="J385" s="9"/>
      <c r="K385" s="9"/>
      <c r="L385" s="9"/>
      <c r="M385" s="9"/>
      <c r="N385" s="9"/>
      <c r="O385" s="9"/>
      <c r="P385" s="9"/>
    </row>
    <row r="386" spans="1:16">
      <c r="A386" s="9"/>
      <c r="B386" s="28"/>
      <c r="C386" s="28"/>
      <c r="D386" s="29"/>
      <c r="E386" s="28"/>
      <c r="F386" s="36"/>
      <c r="G386" s="37"/>
      <c r="H386" s="33"/>
      <c r="I386" s="38"/>
      <c r="J386" s="9"/>
      <c r="K386" s="9"/>
      <c r="L386" s="9"/>
      <c r="M386" s="9"/>
      <c r="N386" s="9"/>
      <c r="O386" s="9"/>
      <c r="P386" s="9"/>
    </row>
    <row r="387" spans="1:16">
      <c r="A387" s="9"/>
      <c r="B387" s="28"/>
      <c r="C387" s="28"/>
      <c r="D387" s="29"/>
      <c r="E387" s="28"/>
      <c r="F387" s="36"/>
      <c r="G387" s="37"/>
      <c r="H387" s="33"/>
      <c r="I387" s="38"/>
      <c r="J387" s="9"/>
      <c r="K387" s="9"/>
      <c r="L387" s="9"/>
      <c r="M387" s="9"/>
      <c r="N387" s="9"/>
      <c r="O387" s="9"/>
      <c r="P387" s="9"/>
    </row>
    <row r="388" spans="1:16">
      <c r="A388" s="9"/>
      <c r="B388" s="28"/>
      <c r="C388" s="28"/>
      <c r="D388" s="29"/>
      <c r="E388" s="28"/>
      <c r="F388" s="36"/>
      <c r="G388" s="37"/>
      <c r="H388" s="33"/>
      <c r="I388" s="38"/>
      <c r="J388" s="9"/>
      <c r="K388" s="9"/>
      <c r="L388" s="9"/>
      <c r="M388" s="9"/>
      <c r="N388" s="9"/>
      <c r="O388" s="9"/>
      <c r="P388" s="9"/>
    </row>
    <row r="389" spans="1:16">
      <c r="A389" s="9"/>
      <c r="B389" s="28"/>
      <c r="C389" s="28"/>
      <c r="D389" s="29"/>
      <c r="E389" s="28"/>
      <c r="F389" s="36"/>
      <c r="G389" s="37"/>
      <c r="H389" s="33"/>
      <c r="I389" s="38"/>
      <c r="J389" s="9"/>
      <c r="K389" s="9"/>
      <c r="L389" s="9"/>
      <c r="M389" s="9"/>
      <c r="N389" s="9"/>
      <c r="O389" s="9"/>
      <c r="P389" s="9"/>
    </row>
    <row r="390" spans="1:16">
      <c r="A390" s="9"/>
      <c r="B390" s="28"/>
      <c r="C390" s="28"/>
      <c r="D390" s="29"/>
      <c r="E390" s="28"/>
      <c r="F390" s="36"/>
      <c r="G390" s="37"/>
      <c r="H390" s="33"/>
      <c r="I390" s="38"/>
      <c r="J390" s="9"/>
      <c r="K390" s="9"/>
      <c r="L390" s="9"/>
      <c r="M390" s="9"/>
      <c r="N390" s="9"/>
      <c r="O390" s="9"/>
      <c r="P390" s="9"/>
    </row>
    <row r="391" spans="1:16">
      <c r="A391" s="9"/>
      <c r="B391" s="28"/>
      <c r="C391" s="28"/>
      <c r="D391" s="29"/>
      <c r="E391" s="28"/>
      <c r="F391" s="36"/>
      <c r="G391" s="37"/>
      <c r="H391" s="33"/>
      <c r="I391" s="38"/>
      <c r="J391" s="9"/>
      <c r="K391" s="9"/>
      <c r="L391" s="9"/>
      <c r="M391" s="9"/>
      <c r="N391" s="9"/>
      <c r="O391" s="9"/>
      <c r="P391" s="9"/>
    </row>
    <row r="392" spans="1:16">
      <c r="A392" s="9"/>
      <c r="B392" s="28"/>
      <c r="C392" s="28"/>
      <c r="D392" s="29"/>
      <c r="E392" s="28"/>
      <c r="F392" s="36"/>
      <c r="G392" s="37"/>
      <c r="H392" s="33"/>
      <c r="I392" s="38"/>
      <c r="J392" s="9"/>
      <c r="K392" s="9"/>
      <c r="L392" s="9"/>
      <c r="M392" s="9"/>
      <c r="N392" s="9"/>
      <c r="O392" s="9"/>
      <c r="P392" s="9"/>
    </row>
    <row r="393" spans="1:16">
      <c r="A393" s="9"/>
      <c r="B393" s="28"/>
      <c r="C393" s="28"/>
      <c r="D393" s="29"/>
      <c r="E393" s="28"/>
      <c r="F393" s="36"/>
      <c r="G393" s="37"/>
      <c r="H393" s="33"/>
      <c r="I393" s="38"/>
      <c r="J393" s="9"/>
      <c r="K393" s="9"/>
      <c r="L393" s="9"/>
      <c r="M393" s="9"/>
      <c r="N393" s="9"/>
      <c r="O393" s="9"/>
      <c r="P393" s="9"/>
    </row>
    <row r="394" spans="1:16">
      <c r="A394" s="9"/>
      <c r="B394" s="28"/>
      <c r="C394" s="28"/>
      <c r="D394" s="29"/>
      <c r="E394" s="28"/>
      <c r="F394" s="36"/>
      <c r="G394" s="37"/>
      <c r="H394" s="33"/>
      <c r="I394" s="38"/>
      <c r="J394" s="9"/>
      <c r="K394" s="9"/>
      <c r="L394" s="9"/>
      <c r="M394" s="9"/>
      <c r="N394" s="9"/>
      <c r="O394" s="9"/>
      <c r="P394" s="9"/>
    </row>
    <row r="395" spans="1:16">
      <c r="A395" s="9"/>
      <c r="B395" s="28"/>
      <c r="C395" s="28"/>
      <c r="D395" s="29"/>
      <c r="E395" s="28"/>
      <c r="F395" s="36"/>
      <c r="G395" s="37"/>
      <c r="H395" s="33"/>
      <c r="I395" s="38"/>
      <c r="J395" s="9"/>
      <c r="K395" s="9"/>
      <c r="L395" s="9"/>
      <c r="M395" s="9"/>
      <c r="N395" s="9"/>
      <c r="O395" s="9"/>
      <c r="P395" s="9"/>
    </row>
    <row r="396" spans="1:16">
      <c r="A396" s="9"/>
      <c r="B396" s="28"/>
      <c r="C396" s="28"/>
      <c r="D396" s="29"/>
      <c r="E396" s="28"/>
      <c r="F396" s="36"/>
      <c r="G396" s="37"/>
      <c r="H396" s="33"/>
      <c r="I396" s="38"/>
      <c r="J396" s="9"/>
      <c r="K396" s="9"/>
      <c r="L396" s="9"/>
      <c r="M396" s="9"/>
      <c r="N396" s="9"/>
      <c r="O396" s="9"/>
      <c r="P396" s="9"/>
    </row>
    <row r="397" spans="1:16">
      <c r="A397" s="9"/>
      <c r="B397" s="28"/>
      <c r="C397" s="28"/>
      <c r="D397" s="29"/>
      <c r="E397" s="28"/>
      <c r="F397" s="36"/>
      <c r="G397" s="37"/>
      <c r="H397" s="33"/>
      <c r="I397" s="38"/>
      <c r="J397" s="9"/>
      <c r="K397" s="9"/>
      <c r="L397" s="9"/>
      <c r="M397" s="9"/>
      <c r="N397" s="9"/>
      <c r="O397" s="9"/>
      <c r="P397" s="9"/>
    </row>
    <row r="398" spans="1:16">
      <c r="A398" s="9"/>
      <c r="B398" s="28"/>
      <c r="C398" s="28"/>
      <c r="D398" s="29"/>
      <c r="E398" s="28"/>
      <c r="F398" s="36"/>
      <c r="G398" s="37"/>
      <c r="H398" s="33"/>
      <c r="I398" s="38"/>
      <c r="J398" s="9"/>
      <c r="K398" s="9"/>
      <c r="L398" s="9"/>
      <c r="M398" s="9"/>
      <c r="N398" s="9"/>
      <c r="O398" s="9"/>
      <c r="P398" s="9"/>
    </row>
    <row r="399" spans="1:16">
      <c r="A399" s="9"/>
      <c r="B399" s="28"/>
      <c r="C399" s="28"/>
      <c r="D399" s="29"/>
      <c r="E399" s="28"/>
      <c r="F399" s="36"/>
      <c r="G399" s="37"/>
      <c r="H399" s="33"/>
      <c r="I399" s="38"/>
      <c r="J399" s="9"/>
      <c r="K399" s="9"/>
      <c r="L399" s="9"/>
      <c r="M399" s="9"/>
      <c r="N399" s="9"/>
      <c r="O399" s="9"/>
      <c r="P399" s="9"/>
    </row>
    <row r="400" spans="1:16">
      <c r="A400" s="9"/>
      <c r="B400" s="28"/>
      <c r="C400" s="28"/>
      <c r="D400" s="29"/>
      <c r="E400" s="28"/>
      <c r="F400" s="36"/>
      <c r="G400" s="37"/>
      <c r="H400" s="33"/>
      <c r="I400" s="38"/>
      <c r="J400" s="9"/>
      <c r="K400" s="9"/>
      <c r="L400" s="9"/>
      <c r="M400" s="9"/>
      <c r="N400" s="9"/>
      <c r="O400" s="9"/>
      <c r="P400" s="9"/>
    </row>
    <row r="401" spans="1:16">
      <c r="A401" s="9"/>
      <c r="B401" s="28"/>
      <c r="C401" s="28"/>
      <c r="D401" s="29"/>
      <c r="E401" s="28"/>
      <c r="F401" s="36"/>
      <c r="G401" s="37"/>
      <c r="H401" s="33"/>
      <c r="I401" s="38"/>
      <c r="J401" s="9"/>
      <c r="K401" s="9"/>
      <c r="L401" s="9"/>
      <c r="M401" s="9"/>
      <c r="N401" s="9"/>
      <c r="O401" s="9"/>
      <c r="P401" s="9"/>
    </row>
    <row r="402" spans="1:16">
      <c r="A402" s="9"/>
      <c r="B402" s="28"/>
      <c r="C402" s="28"/>
      <c r="D402" s="29"/>
      <c r="E402" s="28"/>
      <c r="F402" s="36"/>
      <c r="G402" s="37"/>
      <c r="H402" s="33"/>
      <c r="I402" s="38"/>
      <c r="J402" s="9"/>
      <c r="K402" s="9"/>
      <c r="L402" s="9"/>
      <c r="M402" s="9"/>
      <c r="N402" s="9"/>
      <c r="O402" s="9"/>
      <c r="P402" s="9"/>
    </row>
    <row r="403" spans="1:16">
      <c r="A403" s="9"/>
      <c r="B403" s="28"/>
      <c r="C403" s="28"/>
      <c r="D403" s="29"/>
      <c r="E403" s="28"/>
      <c r="F403" s="36"/>
      <c r="G403" s="37"/>
      <c r="H403" s="33"/>
      <c r="I403" s="38"/>
      <c r="J403" s="9"/>
      <c r="K403" s="9"/>
      <c r="L403" s="9"/>
      <c r="M403" s="9"/>
      <c r="N403" s="9"/>
      <c r="O403" s="9"/>
      <c r="P403" s="9"/>
    </row>
    <row r="404" spans="1:16">
      <c r="A404" s="9"/>
      <c r="B404" s="28"/>
      <c r="C404" s="28"/>
      <c r="D404" s="29"/>
      <c r="E404" s="28"/>
      <c r="F404" s="36"/>
      <c r="G404" s="37"/>
      <c r="H404" s="33"/>
      <c r="I404" s="38"/>
      <c r="J404" s="9"/>
      <c r="K404" s="9"/>
      <c r="L404" s="9"/>
      <c r="M404" s="9"/>
      <c r="N404" s="9"/>
      <c r="O404" s="9"/>
      <c r="P404" s="9"/>
    </row>
    <row r="405" spans="1:16">
      <c r="A405" s="9"/>
      <c r="B405" s="28"/>
      <c r="C405" s="28"/>
      <c r="D405" s="29"/>
      <c r="E405" s="28"/>
      <c r="F405" s="36"/>
      <c r="G405" s="37"/>
      <c r="H405" s="33"/>
      <c r="I405" s="38"/>
      <c r="J405" s="9"/>
      <c r="K405" s="9"/>
      <c r="L405" s="9"/>
      <c r="M405" s="9"/>
      <c r="N405" s="9"/>
      <c r="O405" s="9"/>
      <c r="P405" s="9"/>
    </row>
    <row r="406" spans="1:16">
      <c r="A406" s="9"/>
      <c r="B406" s="28"/>
      <c r="C406" s="28"/>
      <c r="D406" s="29"/>
      <c r="E406" s="28"/>
      <c r="F406" s="36"/>
      <c r="G406" s="37"/>
      <c r="H406" s="33"/>
      <c r="I406" s="38"/>
      <c r="J406" s="9"/>
      <c r="K406" s="9"/>
      <c r="L406" s="9"/>
      <c r="M406" s="9"/>
      <c r="N406" s="9"/>
      <c r="O406" s="9"/>
      <c r="P406" s="9"/>
    </row>
    <row r="407" spans="1:16">
      <c r="A407" s="9"/>
      <c r="B407" s="28"/>
      <c r="C407" s="28"/>
      <c r="D407" s="29"/>
      <c r="E407" s="28"/>
      <c r="F407" s="36"/>
      <c r="G407" s="37"/>
      <c r="H407" s="33"/>
      <c r="I407" s="38"/>
      <c r="J407" s="9"/>
      <c r="K407" s="9"/>
      <c r="L407" s="9"/>
      <c r="M407" s="9"/>
      <c r="N407" s="9"/>
      <c r="O407" s="9"/>
      <c r="P407" s="9"/>
    </row>
    <row r="408" spans="1:16">
      <c r="A408" s="9"/>
      <c r="B408" s="28"/>
      <c r="C408" s="28"/>
      <c r="D408" s="29"/>
      <c r="E408" s="28"/>
      <c r="F408" s="36"/>
      <c r="G408" s="37"/>
      <c r="H408" s="33"/>
      <c r="I408" s="38"/>
      <c r="J408" s="9"/>
      <c r="K408" s="9"/>
      <c r="L408" s="9"/>
      <c r="M408" s="9"/>
      <c r="N408" s="9"/>
      <c r="O408" s="9"/>
      <c r="P408" s="9"/>
    </row>
    <row r="409" spans="1:16">
      <c r="A409" s="9"/>
      <c r="B409" s="28"/>
      <c r="C409" s="28"/>
      <c r="D409" s="29"/>
      <c r="E409" s="28"/>
      <c r="F409" s="36"/>
      <c r="G409" s="37"/>
      <c r="H409" s="33"/>
      <c r="I409" s="38"/>
      <c r="J409" s="9"/>
      <c r="K409" s="9"/>
      <c r="L409" s="9"/>
      <c r="M409" s="9"/>
      <c r="N409" s="9"/>
      <c r="O409" s="9"/>
      <c r="P409" s="9"/>
    </row>
    <row r="410" spans="1:16">
      <c r="A410" s="9"/>
      <c r="B410" s="28"/>
      <c r="C410" s="28"/>
      <c r="D410" s="29"/>
      <c r="E410" s="28"/>
      <c r="F410" s="36"/>
      <c r="G410" s="37"/>
      <c r="H410" s="33"/>
      <c r="I410" s="38"/>
      <c r="J410" s="9"/>
      <c r="K410" s="9"/>
      <c r="L410" s="9"/>
      <c r="M410" s="9"/>
      <c r="N410" s="9"/>
      <c r="O410" s="9"/>
      <c r="P410" s="9"/>
    </row>
    <row r="411" spans="1:16">
      <c r="A411" s="9"/>
      <c r="B411" s="28"/>
      <c r="C411" s="28"/>
      <c r="D411" s="29"/>
      <c r="E411" s="28"/>
      <c r="F411" s="36"/>
      <c r="G411" s="37"/>
      <c r="H411" s="33"/>
      <c r="I411" s="38"/>
      <c r="J411" s="9"/>
      <c r="K411" s="9"/>
      <c r="L411" s="9"/>
      <c r="M411" s="9"/>
      <c r="N411" s="9"/>
      <c r="O411" s="9"/>
      <c r="P411" s="9"/>
    </row>
    <row r="412" spans="1:16">
      <c r="A412" s="9"/>
      <c r="B412" s="28"/>
      <c r="C412" s="28"/>
      <c r="D412" s="29"/>
      <c r="E412" s="28"/>
      <c r="F412" s="36"/>
      <c r="G412" s="37"/>
      <c r="H412" s="33"/>
      <c r="I412" s="38"/>
      <c r="J412" s="9"/>
      <c r="K412" s="9"/>
      <c r="L412" s="9"/>
      <c r="M412" s="9"/>
      <c r="N412" s="9"/>
      <c r="O412" s="9"/>
      <c r="P412" s="9"/>
    </row>
    <row r="413" spans="1:16" ht="12.75" thickBot="1">
      <c r="A413" s="9"/>
      <c r="B413" s="28"/>
      <c r="C413" s="28"/>
      <c r="D413" s="29"/>
      <c r="E413" s="62"/>
      <c r="F413" s="63"/>
      <c r="G413" s="64"/>
      <c r="H413" s="64"/>
      <c r="I413" s="65"/>
      <c r="J413" s="9"/>
      <c r="K413" s="9"/>
      <c r="L413" s="9"/>
      <c r="M413" s="9"/>
      <c r="N413" s="9"/>
      <c r="O413" s="9"/>
      <c r="P413" s="9"/>
    </row>
    <row r="414" spans="1:16" ht="12.75" thickTop="1">
      <c r="A414" s="9"/>
      <c r="B414" s="9"/>
      <c r="C414" s="9"/>
      <c r="D414" s="9"/>
      <c r="E414" s="9"/>
      <c r="F414" s="9"/>
      <c r="G414" s="9"/>
      <c r="H414" s="9"/>
      <c r="I414" s="9"/>
      <c r="J414" s="9"/>
      <c r="K414" s="9"/>
      <c r="L414" s="9"/>
      <c r="M414" s="9"/>
      <c r="N414" s="9"/>
      <c r="O414" s="9"/>
      <c r="P414" s="9"/>
    </row>
  </sheetData>
  <sheetProtection algorithmName="SHA-512" hashValue="iPdFy06W5iIb5lkzsPqthhNnGpjXEJBxPJxmrFaceHL9nKm27dyYzv1u50cRdUeqGk8INoZAzR0OJ6IuLiJmzg==" saltValue="7qkxiu/Aal50KNazV9SkGQ==" spinCount="100000" sheet="1" scenarios="1" formatCells="0" insertRows="0" deleteRows="0" selectLockedCells="1" sort="0" autoFilter="0"/>
  <mergeCells count="15">
    <mergeCell ref="B8:C8"/>
    <mergeCell ref="B3:C3"/>
    <mergeCell ref="B4:C4"/>
    <mergeCell ref="B5:C5"/>
    <mergeCell ref="B6:C6"/>
    <mergeCell ref="B7:C7"/>
    <mergeCell ref="G12:G13"/>
    <mergeCell ref="H12:H13"/>
    <mergeCell ref="I12:I13"/>
    <mergeCell ref="B9:C9"/>
    <mergeCell ref="B12:B13"/>
    <mergeCell ref="C12:C13"/>
    <mergeCell ref="D12:D13"/>
    <mergeCell ref="E12:E13"/>
    <mergeCell ref="F12:F13"/>
  </mergeCells>
  <phoneticPr fontId="3"/>
  <pageMargins left="0.70866141732283472" right="0.70866141732283472" top="0.78740157480314965" bottom="0.55118110236220474" header="0.31496062992125984" footer="0.31496062992125984"/>
  <pageSetup paperSize="9" scale="60" fitToHeight="0" orientation="portrait" horizontalDpi="1200" verticalDpi="1200" r:id="rId1"/>
  <headerFooter scaleWithDoc="0">
    <oddFooter>&amp;C&amp;"ＭＳ Ｐゴシック,標準"&amp;9( &amp;P / &amp;N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320</v>
      </c>
    </row>
    <row r="2" spans="1:30" ht="15.95" customHeight="1">
      <c r="A2" s="123" t="s">
        <v>321</v>
      </c>
      <c r="B2" s="124" t="s">
        <v>322</v>
      </c>
      <c r="C2" s="125"/>
      <c r="D2" s="125"/>
      <c r="E2" s="125"/>
      <c r="F2" s="125"/>
      <c r="G2" s="125"/>
      <c r="H2" s="125"/>
      <c r="I2" s="125"/>
      <c r="J2" s="125"/>
      <c r="K2" s="125"/>
      <c r="L2" s="125"/>
      <c r="M2" s="125"/>
      <c r="N2" s="125"/>
      <c r="O2" s="125"/>
      <c r="P2" s="125"/>
      <c r="Q2" s="125"/>
      <c r="R2" s="125"/>
      <c r="S2" s="125"/>
      <c r="T2" s="125"/>
      <c r="U2" s="125"/>
      <c r="V2" s="125"/>
      <c r="W2" s="126" t="s">
        <v>323</v>
      </c>
      <c r="X2" s="124" t="s">
        <v>324</v>
      </c>
      <c r="Y2" s="125"/>
      <c r="Z2" s="125"/>
      <c r="AA2" s="125"/>
      <c r="AB2" s="127"/>
    </row>
    <row r="3" spans="1:30" ht="15.95" customHeight="1" thickBot="1">
      <c r="A3" s="129"/>
      <c r="B3" s="242" t="s">
        <v>19</v>
      </c>
      <c r="C3" s="130">
        <v>201</v>
      </c>
      <c r="D3" s="125"/>
      <c r="E3" s="131" t="s">
        <v>325</v>
      </c>
      <c r="F3" s="132"/>
      <c r="G3" s="133" t="s">
        <v>472</v>
      </c>
      <c r="H3" s="125" t="s">
        <v>326</v>
      </c>
      <c r="I3" s="125"/>
      <c r="J3" s="125"/>
      <c r="K3" s="125"/>
      <c r="L3" s="125"/>
      <c r="M3" s="125"/>
      <c r="N3" s="125"/>
      <c r="O3" s="125"/>
      <c r="P3" s="125"/>
      <c r="Q3" s="252"/>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54" t="s">
        <v>330</v>
      </c>
      <c r="I4" s="250"/>
      <c r="J4" s="132" t="s">
        <v>331</v>
      </c>
      <c r="K4" s="132"/>
      <c r="L4" s="135">
        <f>ROUNDUP(MAX(IF($G$5&lt;&gt;0,0,MAX(20*$C$26,$C$7*2,$C$7*$C$9*0.3)),$C$26*$G$4,$P$4*$C$7),-1)</f>
        <v>180</v>
      </c>
      <c r="M4" s="254" t="s">
        <v>332</v>
      </c>
      <c r="N4" s="291" t="s">
        <v>333</v>
      </c>
      <c r="O4" s="291"/>
      <c r="P4" s="136">
        <v>0</v>
      </c>
      <c r="Q4" s="252" t="s">
        <v>334</v>
      </c>
      <c r="R4" s="250"/>
      <c r="S4" s="132" t="s">
        <v>335</v>
      </c>
      <c r="T4" s="132"/>
      <c r="U4" s="135">
        <f>MAX(0,ROUNDUP($C$7*$C$9*U5,-1))</f>
        <v>0</v>
      </c>
      <c r="V4" s="254" t="s">
        <v>332</v>
      </c>
      <c r="W4" s="125"/>
      <c r="X4" s="291" t="s">
        <v>336</v>
      </c>
      <c r="Y4" s="291"/>
      <c r="Z4" s="291"/>
      <c r="AA4" s="130">
        <v>0</v>
      </c>
      <c r="AB4" s="127"/>
    </row>
    <row r="5" spans="1:30" ht="15.95" customHeight="1" thickBot="1">
      <c r="A5" s="129"/>
      <c r="B5" s="242" t="s">
        <v>18</v>
      </c>
      <c r="C5" s="137">
        <v>2</v>
      </c>
      <c r="D5" s="125"/>
      <c r="E5" s="138" t="s">
        <v>337</v>
      </c>
      <c r="F5" s="143"/>
      <c r="G5" s="139"/>
      <c r="H5" s="294" t="s">
        <v>338</v>
      </c>
      <c r="I5" s="294"/>
      <c r="J5" s="143" t="s">
        <v>339</v>
      </c>
      <c r="K5" s="143"/>
      <c r="L5" s="141">
        <f>IF($G$5=0,ROUNDUP($C$7*$C$9*0.3,-1),0)</f>
        <v>50</v>
      </c>
      <c r="M5" s="252" t="s">
        <v>332</v>
      </c>
      <c r="N5" s="295" t="s">
        <v>340</v>
      </c>
      <c r="O5" s="295"/>
      <c r="P5" s="142">
        <v>0</v>
      </c>
      <c r="Q5" s="125" t="s">
        <v>341</v>
      </c>
      <c r="R5" s="125"/>
      <c r="S5" s="143" t="s">
        <v>342</v>
      </c>
      <c r="T5" s="143"/>
      <c r="U5" s="139"/>
      <c r="V5" s="252" t="s">
        <v>343</v>
      </c>
      <c r="W5" s="125"/>
      <c r="X5" s="144" t="s">
        <v>344</v>
      </c>
      <c r="Y5" s="125"/>
      <c r="Z5" s="125"/>
      <c r="AA5" s="125"/>
      <c r="AB5" s="127"/>
    </row>
    <row r="6" spans="1:30" ht="15.95" customHeight="1" thickBot="1">
      <c r="A6" s="129"/>
      <c r="B6" s="242" t="s">
        <v>20</v>
      </c>
      <c r="C6" s="280" t="s">
        <v>659</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56.25</v>
      </c>
      <c r="D7" s="125" t="s">
        <v>347</v>
      </c>
      <c r="E7" s="125"/>
      <c r="F7" s="283" t="s">
        <v>348</v>
      </c>
      <c r="G7" s="284"/>
      <c r="H7" s="284"/>
      <c r="I7" s="284"/>
      <c r="J7" s="284"/>
      <c r="K7" s="284"/>
      <c r="L7" s="284"/>
      <c r="M7" s="284"/>
      <c r="N7" s="284"/>
      <c r="O7" s="285"/>
      <c r="P7" s="125"/>
      <c r="Q7" s="286" t="s">
        <v>349</v>
      </c>
      <c r="R7" s="287"/>
      <c r="S7" s="287"/>
      <c r="T7" s="287"/>
      <c r="U7" s="287"/>
      <c r="V7" s="288"/>
      <c r="W7" s="125"/>
      <c r="X7" s="146"/>
      <c r="Y7" s="147"/>
      <c r="Z7" s="147"/>
      <c r="AA7" s="148"/>
      <c r="AB7" s="127"/>
    </row>
    <row r="8" spans="1:30" ht="15.95" customHeight="1">
      <c r="A8" s="129"/>
      <c r="B8" s="242" t="s">
        <v>350</v>
      </c>
      <c r="C8" s="149">
        <v>3.75</v>
      </c>
      <c r="D8" s="125" t="s">
        <v>351</v>
      </c>
      <c r="E8" s="125"/>
      <c r="F8" s="150" t="s">
        <v>352</v>
      </c>
      <c r="G8" s="151" t="s">
        <v>353</v>
      </c>
      <c r="H8" s="151" t="s">
        <v>354</v>
      </c>
      <c r="I8" s="151" t="s">
        <v>355</v>
      </c>
      <c r="J8" s="151" t="s">
        <v>356</v>
      </c>
      <c r="K8" s="151" t="s">
        <v>357</v>
      </c>
      <c r="L8" s="151" t="s">
        <v>358</v>
      </c>
      <c r="M8" s="151" t="s">
        <v>359</v>
      </c>
      <c r="N8" s="151" t="s">
        <v>360</v>
      </c>
      <c r="O8" s="152" t="s">
        <v>361</v>
      </c>
      <c r="P8" s="125"/>
      <c r="Q8" s="242" t="s">
        <v>362</v>
      </c>
      <c r="R8" s="242"/>
      <c r="S8" s="296" t="s">
        <v>474</v>
      </c>
      <c r="T8" s="297"/>
      <c r="U8" s="297"/>
      <c r="V8" s="298"/>
      <c r="W8" s="125"/>
      <c r="X8" s="144" t="s">
        <v>363</v>
      </c>
      <c r="Y8" s="252"/>
      <c r="Z8" s="252"/>
      <c r="AA8" s="125"/>
      <c r="AB8" s="127"/>
    </row>
    <row r="9" spans="1:30" ht="15.95" customHeight="1" thickBot="1">
      <c r="A9" s="129"/>
      <c r="B9" s="242" t="s">
        <v>364</v>
      </c>
      <c r="C9" s="153">
        <v>2.7</v>
      </c>
      <c r="D9" s="125" t="s">
        <v>351</v>
      </c>
      <c r="E9" s="125"/>
      <c r="F9" s="154">
        <v>7.5</v>
      </c>
      <c r="G9" s="155">
        <v>7.5</v>
      </c>
      <c r="H9" s="155"/>
      <c r="I9" s="155"/>
      <c r="J9" s="155"/>
      <c r="K9" s="155"/>
      <c r="L9" s="155"/>
      <c r="M9" s="155"/>
      <c r="N9" s="155"/>
      <c r="O9" s="156"/>
      <c r="P9" s="125"/>
      <c r="Q9" s="242" t="s">
        <v>365</v>
      </c>
      <c r="R9" s="242"/>
      <c r="S9" s="299" t="s">
        <v>475</v>
      </c>
      <c r="T9" s="300"/>
      <c r="U9" s="300"/>
      <c r="V9" s="301"/>
      <c r="W9" s="125"/>
      <c r="X9" s="144" t="s">
        <v>366</v>
      </c>
      <c r="Y9" s="125"/>
      <c r="Z9" s="125"/>
      <c r="AA9" s="125"/>
      <c r="AB9" s="127"/>
    </row>
    <row r="10" spans="1:30" ht="15.95" customHeight="1">
      <c r="A10" s="129"/>
      <c r="B10" s="242" t="s">
        <v>367</v>
      </c>
      <c r="C10" s="157">
        <v>28</v>
      </c>
      <c r="D10" s="125" t="s">
        <v>368</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370</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368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370</v>
      </c>
      <c r="E13" s="125"/>
      <c r="F13" s="165" t="s">
        <v>380</v>
      </c>
      <c r="G13" s="166" t="s">
        <v>381</v>
      </c>
      <c r="H13" s="167" t="s">
        <v>382</v>
      </c>
      <c r="I13" s="166" t="s">
        <v>383</v>
      </c>
      <c r="J13" s="166" t="s">
        <v>384</v>
      </c>
      <c r="K13" s="166" t="s">
        <v>385</v>
      </c>
      <c r="L13" s="166" t="s">
        <v>354</v>
      </c>
      <c r="M13" s="166" t="s">
        <v>386</v>
      </c>
      <c r="N13" s="166" t="s">
        <v>356</v>
      </c>
      <c r="O13" s="166" t="s">
        <v>387</v>
      </c>
      <c r="P13" s="166" t="s">
        <v>358</v>
      </c>
      <c r="Q13" s="166" t="s">
        <v>388</v>
      </c>
      <c r="R13" s="166" t="s">
        <v>360</v>
      </c>
      <c r="S13" s="166" t="s">
        <v>389</v>
      </c>
      <c r="T13" s="168" t="s">
        <v>390</v>
      </c>
      <c r="U13" s="302" t="s">
        <v>347</v>
      </c>
      <c r="V13" s="303"/>
      <c r="W13" s="125"/>
      <c r="X13" s="144" t="s">
        <v>391</v>
      </c>
      <c r="Y13" s="125"/>
      <c r="Z13" s="125"/>
      <c r="AA13" s="125"/>
      <c r="AB13" s="127"/>
    </row>
    <row r="14" spans="1:30" ht="15.95" customHeight="1">
      <c r="A14" s="123" t="s">
        <v>392</v>
      </c>
      <c r="B14" s="124" t="s">
        <v>393</v>
      </c>
      <c r="C14" s="125"/>
      <c r="D14" s="125"/>
      <c r="E14" s="125"/>
      <c r="F14" s="169" t="s">
        <v>651</v>
      </c>
      <c r="G14" s="170" t="s">
        <v>647</v>
      </c>
      <c r="H14" s="171"/>
      <c r="I14" s="172" t="s">
        <v>658</v>
      </c>
      <c r="J14" s="173">
        <v>6.3</v>
      </c>
      <c r="K14" s="174">
        <v>1.75</v>
      </c>
      <c r="L14" s="174"/>
      <c r="M14" s="174"/>
      <c r="N14" s="174"/>
      <c r="O14" s="174"/>
      <c r="P14" s="174"/>
      <c r="Q14" s="174"/>
      <c r="R14" s="174"/>
      <c r="S14" s="175"/>
      <c r="T14" s="176"/>
      <c r="U14" s="289">
        <f t="shared" ref="U14:U23" si="0">ROUND(J14*K14+L14*M14+N14*O14+P14*Q14+R14*S14-T14,2)</f>
        <v>11.03</v>
      </c>
      <c r="V14" s="290"/>
      <c r="W14" s="125"/>
      <c r="X14" s="144" t="s">
        <v>394</v>
      </c>
      <c r="Y14" s="125"/>
      <c r="Z14" s="125"/>
      <c r="AA14" s="125"/>
      <c r="AB14" s="127"/>
    </row>
    <row r="15" spans="1:30" ht="15.95" customHeight="1">
      <c r="A15" s="129"/>
      <c r="B15" s="243" t="s">
        <v>395</v>
      </c>
      <c r="C15" s="177">
        <v>1</v>
      </c>
      <c r="D15" s="125"/>
      <c r="E15" s="125"/>
      <c r="F15" s="178" t="s">
        <v>648</v>
      </c>
      <c r="G15" s="179" t="s">
        <v>647</v>
      </c>
      <c r="H15" s="180"/>
      <c r="I15" s="181"/>
      <c r="J15" s="182">
        <v>7.5</v>
      </c>
      <c r="K15" s="183">
        <v>3.75</v>
      </c>
      <c r="L15" s="183"/>
      <c r="M15" s="183"/>
      <c r="N15" s="183"/>
      <c r="O15" s="183"/>
      <c r="P15" s="183"/>
      <c r="Q15" s="183"/>
      <c r="R15" s="183"/>
      <c r="S15" s="184"/>
      <c r="T15" s="185">
        <v>11.03</v>
      </c>
      <c r="U15" s="305">
        <f t="shared" si="0"/>
        <v>17.100000000000001</v>
      </c>
      <c r="V15" s="306"/>
      <c r="W15" s="125"/>
      <c r="X15" s="144" t="s">
        <v>396</v>
      </c>
      <c r="Y15" s="125"/>
      <c r="Z15" s="125"/>
      <c r="AA15" s="125"/>
      <c r="AB15" s="127"/>
    </row>
    <row r="16" spans="1:30" ht="15.95" customHeight="1">
      <c r="A16" s="129"/>
      <c r="B16" s="243" t="s">
        <v>397</v>
      </c>
      <c r="C16" s="177">
        <v>1.05</v>
      </c>
      <c r="D16" s="125"/>
      <c r="E16" s="125"/>
      <c r="F16" s="178" t="s">
        <v>648</v>
      </c>
      <c r="G16" s="179" t="s">
        <v>660</v>
      </c>
      <c r="H16" s="180"/>
      <c r="I16" s="181"/>
      <c r="J16" s="182">
        <v>7.5</v>
      </c>
      <c r="K16" s="183">
        <v>3.75</v>
      </c>
      <c r="L16" s="183"/>
      <c r="M16" s="183"/>
      <c r="N16" s="183"/>
      <c r="O16" s="183"/>
      <c r="P16" s="183"/>
      <c r="Q16" s="183"/>
      <c r="R16" s="183"/>
      <c r="S16" s="184"/>
      <c r="T16" s="185"/>
      <c r="U16" s="305">
        <f t="shared" si="0"/>
        <v>28.13</v>
      </c>
      <c r="V16" s="306"/>
      <c r="W16" s="125"/>
      <c r="X16" s="144" t="s">
        <v>398</v>
      </c>
      <c r="Y16" s="125"/>
      <c r="Z16" s="125"/>
      <c r="AA16" s="125"/>
      <c r="AB16" s="127"/>
    </row>
    <row r="17" spans="1:28" ht="15.95" customHeight="1" thickBot="1">
      <c r="A17" s="129"/>
      <c r="B17" s="243" t="s">
        <v>399</v>
      </c>
      <c r="C17" s="186">
        <v>1</v>
      </c>
      <c r="D17" s="125"/>
      <c r="E17" s="125"/>
      <c r="F17" s="178" t="s">
        <v>650</v>
      </c>
      <c r="G17" s="179"/>
      <c r="H17" s="180"/>
      <c r="I17" s="181"/>
      <c r="J17" s="182">
        <v>7.5</v>
      </c>
      <c r="K17" s="183">
        <v>2.7</v>
      </c>
      <c r="L17" s="183"/>
      <c r="M17" s="183"/>
      <c r="N17" s="183"/>
      <c r="O17" s="183"/>
      <c r="P17" s="183"/>
      <c r="Q17" s="183"/>
      <c r="R17" s="183"/>
      <c r="S17" s="184"/>
      <c r="T17" s="185"/>
      <c r="U17" s="305">
        <f t="shared" si="0"/>
        <v>20.25</v>
      </c>
      <c r="V17" s="306"/>
      <c r="W17" s="125"/>
      <c r="X17" s="291" t="s">
        <v>401</v>
      </c>
      <c r="Y17" s="291"/>
      <c r="Z17" s="291"/>
      <c r="AA17" s="130">
        <v>2</v>
      </c>
      <c r="AB17" s="127" t="s">
        <v>402</v>
      </c>
    </row>
    <row r="18" spans="1:28" ht="15.95" customHeight="1">
      <c r="A18" s="123" t="s">
        <v>403</v>
      </c>
      <c r="B18" s="124" t="s">
        <v>404</v>
      </c>
      <c r="C18" s="187"/>
      <c r="D18" s="250"/>
      <c r="E18" s="125"/>
      <c r="F18" s="178"/>
      <c r="G18" s="179"/>
      <c r="H18" s="180"/>
      <c r="I18" s="181"/>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351</v>
      </c>
      <c r="E19" s="125"/>
      <c r="F19" s="178"/>
      <c r="G19" s="179"/>
      <c r="H19" s="180"/>
      <c r="I19" s="181"/>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351</v>
      </c>
      <c r="E20" s="191"/>
      <c r="F20" s="178"/>
      <c r="G20" s="179"/>
      <c r="H20" s="180"/>
      <c r="I20" s="181"/>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410</v>
      </c>
      <c r="B21" s="124" t="s">
        <v>411</v>
      </c>
      <c r="C21" s="192" t="s">
        <v>412</v>
      </c>
      <c r="D21" s="193" t="s">
        <v>413</v>
      </c>
      <c r="E21" s="125"/>
      <c r="F21" s="178"/>
      <c r="G21" s="179"/>
      <c r="H21" s="180"/>
      <c r="I21" s="181"/>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54" t="s">
        <v>416</v>
      </c>
      <c r="F22" s="178"/>
      <c r="G22" s="179"/>
      <c r="H22" s="180"/>
      <c r="I22" s="181"/>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54" t="s">
        <v>418</v>
      </c>
      <c r="F23" s="195"/>
      <c r="G23" s="196"/>
      <c r="H23" s="197"/>
      <c r="I23" s="198"/>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54"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423</v>
      </c>
      <c r="B25" s="204" t="s">
        <v>424</v>
      </c>
      <c r="C25" s="125" t="s">
        <v>400</v>
      </c>
      <c r="D25" s="125"/>
      <c r="E25" s="125"/>
      <c r="F25" s="125"/>
      <c r="G25" s="125"/>
      <c r="H25" s="125"/>
      <c r="I25" s="205" t="s">
        <v>425</v>
      </c>
      <c r="J25" s="304" t="s">
        <v>426</v>
      </c>
      <c r="K25" s="304"/>
      <c r="L25" s="304"/>
      <c r="M25" s="304"/>
      <c r="N25" s="304"/>
      <c r="O25" s="304"/>
      <c r="P25" s="304"/>
      <c r="Q25" s="304"/>
      <c r="R25" s="304"/>
      <c r="S25" s="304"/>
      <c r="T25" s="304"/>
      <c r="U25" s="304"/>
      <c r="V25" s="304"/>
      <c r="W25" s="251"/>
      <c r="X25" s="144" t="s">
        <v>391</v>
      </c>
      <c r="Y25" s="125"/>
      <c r="Z25" s="125"/>
      <c r="AA25" s="125"/>
      <c r="AB25" s="127"/>
    </row>
    <row r="26" spans="1:28" ht="15.95" customHeight="1" thickBot="1">
      <c r="A26" s="129"/>
      <c r="B26" s="243" t="s">
        <v>427</v>
      </c>
      <c r="C26" s="207">
        <v>6</v>
      </c>
      <c r="D26" s="245" t="s">
        <v>428</v>
      </c>
      <c r="E26" s="246" t="s">
        <v>429</v>
      </c>
      <c r="F26" s="208">
        <v>0.1</v>
      </c>
      <c r="G26" s="125" t="s">
        <v>430</v>
      </c>
      <c r="H26" s="125"/>
      <c r="I26" s="205" t="s">
        <v>431</v>
      </c>
      <c r="J26" s="310" t="s">
        <v>432</v>
      </c>
      <c r="K26" s="310"/>
      <c r="L26" s="310"/>
      <c r="M26" s="310"/>
      <c r="N26" s="310"/>
      <c r="O26" s="310"/>
      <c r="P26" s="310"/>
      <c r="Q26" s="310"/>
      <c r="R26" s="310"/>
      <c r="S26" s="310"/>
      <c r="T26" s="310"/>
      <c r="U26" s="310"/>
      <c r="V26" s="310"/>
      <c r="W26" s="253"/>
      <c r="X26" s="144" t="s">
        <v>394</v>
      </c>
      <c r="Y26" s="125"/>
      <c r="Z26" s="125"/>
      <c r="AA26" s="125"/>
      <c r="AB26" s="127"/>
    </row>
    <row r="27" spans="1:28" ht="15.95" customHeight="1">
      <c r="A27" s="129"/>
      <c r="B27" s="243" t="s">
        <v>433</v>
      </c>
      <c r="C27" s="188">
        <v>55</v>
      </c>
      <c r="D27" s="143" t="s">
        <v>434</v>
      </c>
      <c r="E27" s="216"/>
      <c r="F27" s="245"/>
      <c r="G27" s="125"/>
      <c r="H27" s="125"/>
      <c r="I27" s="205" t="s">
        <v>435</v>
      </c>
      <c r="J27" s="311" t="s">
        <v>436</v>
      </c>
      <c r="K27" s="311"/>
      <c r="L27" s="311"/>
      <c r="M27" s="311"/>
      <c r="N27" s="311"/>
      <c r="O27" s="311"/>
      <c r="P27" s="311"/>
      <c r="Q27" s="311"/>
      <c r="R27" s="311"/>
      <c r="S27" s="311"/>
      <c r="T27" s="311"/>
      <c r="U27" s="311"/>
      <c r="V27" s="311"/>
      <c r="W27" s="254"/>
      <c r="X27" s="144" t="s">
        <v>396</v>
      </c>
      <c r="Y27" s="125"/>
      <c r="Z27" s="125"/>
      <c r="AA27" s="125"/>
      <c r="AB27" s="127"/>
    </row>
    <row r="28" spans="1:28" ht="15.95" customHeight="1">
      <c r="A28" s="129"/>
      <c r="B28" s="243" t="s">
        <v>437</v>
      </c>
      <c r="C28" s="188">
        <v>66</v>
      </c>
      <c r="D28" s="143" t="s">
        <v>434</v>
      </c>
      <c r="E28" s="216"/>
      <c r="F28" s="245"/>
      <c r="G28" s="125"/>
      <c r="H28" s="125"/>
      <c r="I28" s="205" t="s">
        <v>438</v>
      </c>
      <c r="J28" s="304" t="s">
        <v>439</v>
      </c>
      <c r="K28" s="304"/>
      <c r="L28" s="304"/>
      <c r="M28" s="304"/>
      <c r="N28" s="304"/>
      <c r="O28" s="304"/>
      <c r="P28" s="304"/>
      <c r="Q28" s="304"/>
      <c r="R28" s="304"/>
      <c r="S28" s="304"/>
      <c r="T28" s="304"/>
      <c r="U28" s="304"/>
      <c r="V28" s="304"/>
      <c r="W28" s="251"/>
      <c r="X28" s="144" t="s">
        <v>398</v>
      </c>
      <c r="Y28" s="125"/>
      <c r="Z28" s="125"/>
      <c r="AA28" s="125"/>
      <c r="AB28" s="127"/>
    </row>
    <row r="29" spans="1:28" ht="15.95" customHeight="1" thickBot="1">
      <c r="A29" s="129"/>
      <c r="B29" s="249" t="s">
        <v>440</v>
      </c>
      <c r="C29" s="188">
        <v>28</v>
      </c>
      <c r="D29" s="247" t="s">
        <v>441</v>
      </c>
      <c r="E29" s="216"/>
      <c r="F29" s="132"/>
      <c r="G29" s="125"/>
      <c r="H29" s="125"/>
      <c r="I29" s="205" t="s">
        <v>442</v>
      </c>
      <c r="J29" s="304" t="s">
        <v>443</v>
      </c>
      <c r="K29" s="304"/>
      <c r="L29" s="304"/>
      <c r="M29" s="304"/>
      <c r="N29" s="304"/>
      <c r="O29" s="304"/>
      <c r="P29" s="304"/>
      <c r="Q29" s="304"/>
      <c r="R29" s="304"/>
      <c r="S29" s="304"/>
      <c r="T29" s="304"/>
      <c r="U29" s="304"/>
      <c r="V29" s="304"/>
      <c r="W29" s="251"/>
      <c r="X29" s="291" t="s">
        <v>444</v>
      </c>
      <c r="Y29" s="291"/>
      <c r="Z29" s="291"/>
      <c r="AA29" s="130">
        <v>2</v>
      </c>
      <c r="AB29" s="127" t="s">
        <v>402</v>
      </c>
    </row>
    <row r="30" spans="1:28" ht="15.95" customHeight="1">
      <c r="A30" s="129"/>
      <c r="B30" s="243" t="s">
        <v>445</v>
      </c>
      <c r="C30" s="149">
        <v>15</v>
      </c>
      <c r="D30" s="245" t="s">
        <v>441</v>
      </c>
      <c r="E30" s="246"/>
      <c r="F30" s="245" t="s">
        <v>446</v>
      </c>
      <c r="G30" s="212">
        <v>0.6</v>
      </c>
      <c r="H30" s="125"/>
      <c r="I30" s="205" t="s">
        <v>447</v>
      </c>
      <c r="J30" s="252" t="s">
        <v>448</v>
      </c>
      <c r="K30" s="252"/>
      <c r="L30" s="252"/>
      <c r="M30" s="252"/>
      <c r="N30" s="252"/>
      <c r="O30" s="252"/>
      <c r="P30" s="252"/>
      <c r="Q30" s="252"/>
      <c r="R30" s="252"/>
      <c r="S30" s="252"/>
      <c r="T30" s="252"/>
      <c r="U30" s="252"/>
      <c r="V30" s="252"/>
      <c r="W30" s="252"/>
      <c r="X30" s="144" t="s">
        <v>405</v>
      </c>
      <c r="Y30" s="125"/>
      <c r="Z30" s="125"/>
      <c r="AA30" s="125"/>
      <c r="AB30" s="127"/>
    </row>
    <row r="31" spans="1:28" ht="15.95" customHeight="1">
      <c r="A31" s="129"/>
      <c r="B31" s="243" t="s">
        <v>449</v>
      </c>
      <c r="C31" s="149"/>
      <c r="D31" s="242" t="s">
        <v>450</v>
      </c>
      <c r="E31" s="246"/>
      <c r="F31" s="245" t="s">
        <v>446</v>
      </c>
      <c r="G31" s="213">
        <v>1</v>
      </c>
      <c r="H31" s="125"/>
      <c r="I31" s="205"/>
      <c r="J31" s="252" t="s">
        <v>451</v>
      </c>
      <c r="K31" s="252"/>
      <c r="L31" s="252"/>
      <c r="M31" s="252"/>
      <c r="N31" s="252"/>
      <c r="O31" s="252"/>
      <c r="P31" s="252"/>
      <c r="Q31" s="252"/>
      <c r="R31" s="252"/>
      <c r="S31" s="252"/>
      <c r="T31" s="252"/>
      <c r="U31" s="252"/>
      <c r="V31" s="252"/>
      <c r="W31" s="252"/>
      <c r="X31" s="252"/>
      <c r="Y31" s="252"/>
      <c r="Z31" s="252"/>
      <c r="AA31" s="125"/>
      <c r="AB31" s="127"/>
    </row>
    <row r="32" spans="1:28" ht="15.95" customHeight="1" thickBot="1">
      <c r="A32" s="129"/>
      <c r="B32" s="244" t="s">
        <v>452</v>
      </c>
      <c r="C32" s="149"/>
      <c r="D32" s="143" t="s">
        <v>450</v>
      </c>
      <c r="E32" s="248"/>
      <c r="F32" s="132" t="s">
        <v>446</v>
      </c>
      <c r="G32" s="213">
        <v>1</v>
      </c>
      <c r="H32" s="125"/>
      <c r="I32" s="205"/>
      <c r="J32" s="307" t="s">
        <v>453</v>
      </c>
      <c r="K32" s="307"/>
      <c r="L32" s="307"/>
      <c r="M32" s="307"/>
      <c r="N32" s="307"/>
      <c r="O32" s="307"/>
      <c r="P32" s="307"/>
      <c r="Q32" s="307"/>
      <c r="R32" s="307"/>
      <c r="S32" s="215" t="s">
        <v>454</v>
      </c>
      <c r="T32" s="190">
        <v>0.3</v>
      </c>
      <c r="U32" s="252" t="s">
        <v>455</v>
      </c>
      <c r="V32" s="254"/>
      <c r="W32" s="254"/>
      <c r="X32" s="254"/>
      <c r="Y32" s="254"/>
      <c r="Z32" s="254"/>
      <c r="AA32" s="125"/>
      <c r="AB32" s="127"/>
    </row>
    <row r="33" spans="1:28" ht="15.95" customHeight="1" thickBot="1">
      <c r="A33" s="129"/>
      <c r="B33" s="244" t="s">
        <v>456</v>
      </c>
      <c r="C33" s="190"/>
      <c r="D33" s="143" t="s">
        <v>450</v>
      </c>
      <c r="E33" s="216"/>
      <c r="F33" s="132" t="s">
        <v>446</v>
      </c>
      <c r="G33" s="217">
        <v>1</v>
      </c>
      <c r="H33" s="125"/>
      <c r="I33" s="205" t="s">
        <v>457</v>
      </c>
      <c r="J33" s="252" t="s">
        <v>671</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458</v>
      </c>
      <c r="B34" s="204" t="s">
        <v>459</v>
      </c>
      <c r="C34" s="125" t="s">
        <v>460</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463</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465</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468</v>
      </c>
      <c r="B43" s="204" t="s">
        <v>469</v>
      </c>
      <c r="C43" s="125" t="s">
        <v>470</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132"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huYkT8gfi5fNiLhc76eVSl6l25aTk4xFUXEik76xd1O51VFrtEaJTnrmOCLjyrChpLs8X+1rhWBA0Q6ES5w2nA==" saltValue="khhoxEKmboZdeFW7+Vl+qw=="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320</v>
      </c>
    </row>
    <row r="2" spans="1:30" ht="15.95" customHeight="1">
      <c r="A2" s="123" t="s">
        <v>321</v>
      </c>
      <c r="B2" s="124" t="s">
        <v>322</v>
      </c>
      <c r="C2" s="125"/>
      <c r="D2" s="125"/>
      <c r="E2" s="125"/>
      <c r="F2" s="125"/>
      <c r="G2" s="125"/>
      <c r="H2" s="125"/>
      <c r="I2" s="125"/>
      <c r="J2" s="125"/>
      <c r="K2" s="125"/>
      <c r="L2" s="125"/>
      <c r="M2" s="125"/>
      <c r="N2" s="125"/>
      <c r="O2" s="125"/>
      <c r="P2" s="125"/>
      <c r="Q2" s="125"/>
      <c r="R2" s="125"/>
      <c r="S2" s="125"/>
      <c r="T2" s="125"/>
      <c r="U2" s="125"/>
      <c r="V2" s="125"/>
      <c r="W2" s="126" t="s">
        <v>323</v>
      </c>
      <c r="X2" s="124" t="s">
        <v>324</v>
      </c>
      <c r="Y2" s="125"/>
      <c r="Z2" s="125"/>
      <c r="AA2" s="125"/>
      <c r="AB2" s="127"/>
    </row>
    <row r="3" spans="1:30" ht="15.95" customHeight="1" thickBot="1">
      <c r="A3" s="129"/>
      <c r="B3" s="242" t="s">
        <v>19</v>
      </c>
      <c r="C3" s="130">
        <v>202</v>
      </c>
      <c r="D3" s="125"/>
      <c r="E3" s="131" t="s">
        <v>325</v>
      </c>
      <c r="F3" s="132"/>
      <c r="G3" s="133" t="s">
        <v>472</v>
      </c>
      <c r="H3" s="125" t="s">
        <v>326</v>
      </c>
      <c r="I3" s="125"/>
      <c r="J3" s="125"/>
      <c r="K3" s="125"/>
      <c r="L3" s="125"/>
      <c r="M3" s="125"/>
      <c r="N3" s="125"/>
      <c r="O3" s="125"/>
      <c r="P3" s="125"/>
      <c r="Q3" s="214"/>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10" t="s">
        <v>330</v>
      </c>
      <c r="I4" s="140"/>
      <c r="J4" s="132" t="s">
        <v>331</v>
      </c>
      <c r="K4" s="132"/>
      <c r="L4" s="135">
        <f>ROUNDUP(MAX(IF($G$5&lt;&gt;0,0,MAX(20*$C$26,$C$7*2,$C$7*$C$9*0.3)),$C$26*$G$4,$P$4*$C$7),-1)</f>
        <v>870</v>
      </c>
      <c r="M4" s="210" t="s">
        <v>332</v>
      </c>
      <c r="N4" s="291" t="s">
        <v>333</v>
      </c>
      <c r="O4" s="291"/>
      <c r="P4" s="136">
        <v>0</v>
      </c>
      <c r="Q4" s="214" t="s">
        <v>334</v>
      </c>
      <c r="R4" s="140"/>
      <c r="S4" s="132" t="s">
        <v>335</v>
      </c>
      <c r="T4" s="132"/>
      <c r="U4" s="135">
        <f>MAX(0,ROUNDUP($C$7*$C$9*U5,-1))</f>
        <v>0</v>
      </c>
      <c r="V4" s="210" t="s">
        <v>332</v>
      </c>
      <c r="W4" s="125"/>
      <c r="X4" s="291" t="s">
        <v>336</v>
      </c>
      <c r="Y4" s="291"/>
      <c r="Z4" s="291"/>
      <c r="AA4" s="130">
        <v>0</v>
      </c>
      <c r="AB4" s="127"/>
    </row>
    <row r="5" spans="1:30" ht="15.95" customHeight="1" thickBot="1">
      <c r="A5" s="129"/>
      <c r="B5" s="242" t="s">
        <v>18</v>
      </c>
      <c r="C5" s="137">
        <v>2</v>
      </c>
      <c r="D5" s="125"/>
      <c r="E5" s="138" t="s">
        <v>337</v>
      </c>
      <c r="F5" s="143"/>
      <c r="G5" s="139"/>
      <c r="H5" s="294" t="s">
        <v>338</v>
      </c>
      <c r="I5" s="294"/>
      <c r="J5" s="143" t="s">
        <v>339</v>
      </c>
      <c r="K5" s="143"/>
      <c r="L5" s="141">
        <f>IF($G$5=0,ROUNDUP($C$7*$C$9*0.3,-1),0)</f>
        <v>160</v>
      </c>
      <c r="M5" s="214" t="s">
        <v>332</v>
      </c>
      <c r="N5" s="295" t="s">
        <v>340</v>
      </c>
      <c r="O5" s="295"/>
      <c r="P5" s="142">
        <v>0</v>
      </c>
      <c r="Q5" s="125" t="s">
        <v>341</v>
      </c>
      <c r="R5" s="125"/>
      <c r="S5" s="143" t="s">
        <v>342</v>
      </c>
      <c r="T5" s="143"/>
      <c r="U5" s="139"/>
      <c r="V5" s="214" t="s">
        <v>343</v>
      </c>
      <c r="W5" s="125"/>
      <c r="X5" s="144" t="s">
        <v>344</v>
      </c>
      <c r="Y5" s="125"/>
      <c r="Z5" s="125"/>
      <c r="AA5" s="125"/>
      <c r="AB5" s="127"/>
    </row>
    <row r="6" spans="1:30" ht="15.95" customHeight="1" thickBot="1">
      <c r="A6" s="129"/>
      <c r="B6" s="242" t="s">
        <v>20</v>
      </c>
      <c r="C6" s="280" t="s">
        <v>489</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196.5</v>
      </c>
      <c r="D7" s="125" t="s">
        <v>347</v>
      </c>
      <c r="E7" s="125"/>
      <c r="F7" s="283" t="s">
        <v>348</v>
      </c>
      <c r="G7" s="284"/>
      <c r="H7" s="284"/>
      <c r="I7" s="284"/>
      <c r="J7" s="284"/>
      <c r="K7" s="284"/>
      <c r="L7" s="284"/>
      <c r="M7" s="284"/>
      <c r="N7" s="284"/>
      <c r="O7" s="285"/>
      <c r="P7" s="125"/>
      <c r="Q7" s="286" t="s">
        <v>349</v>
      </c>
      <c r="R7" s="287"/>
      <c r="S7" s="287"/>
      <c r="T7" s="287"/>
      <c r="U7" s="287"/>
      <c r="V7" s="288"/>
      <c r="W7" s="125"/>
      <c r="X7" s="146"/>
      <c r="Y7" s="147"/>
      <c r="Z7" s="147"/>
      <c r="AA7" s="148"/>
      <c r="AB7" s="127"/>
    </row>
    <row r="8" spans="1:30" ht="15.95" customHeight="1">
      <c r="A8" s="129"/>
      <c r="B8" s="242" t="s">
        <v>350</v>
      </c>
      <c r="C8" s="149">
        <v>3.75</v>
      </c>
      <c r="D8" s="125" t="s">
        <v>351</v>
      </c>
      <c r="E8" s="125"/>
      <c r="F8" s="150" t="s">
        <v>352</v>
      </c>
      <c r="G8" s="151" t="s">
        <v>353</v>
      </c>
      <c r="H8" s="151" t="s">
        <v>354</v>
      </c>
      <c r="I8" s="151" t="s">
        <v>355</v>
      </c>
      <c r="J8" s="151" t="s">
        <v>356</v>
      </c>
      <c r="K8" s="151" t="s">
        <v>357</v>
      </c>
      <c r="L8" s="151" t="s">
        <v>358</v>
      </c>
      <c r="M8" s="151" t="s">
        <v>359</v>
      </c>
      <c r="N8" s="151" t="s">
        <v>360</v>
      </c>
      <c r="O8" s="152" t="s">
        <v>361</v>
      </c>
      <c r="P8" s="125"/>
      <c r="Q8" s="242" t="s">
        <v>362</v>
      </c>
      <c r="R8" s="242"/>
      <c r="S8" s="296" t="s">
        <v>474</v>
      </c>
      <c r="T8" s="297"/>
      <c r="U8" s="297"/>
      <c r="V8" s="298"/>
      <c r="W8" s="125"/>
      <c r="X8" s="144" t="s">
        <v>363</v>
      </c>
      <c r="Y8" s="214"/>
      <c r="Z8" s="214"/>
      <c r="AA8" s="125"/>
      <c r="AB8" s="127"/>
    </row>
    <row r="9" spans="1:30" ht="15.95" customHeight="1" thickBot="1">
      <c r="A9" s="129"/>
      <c r="B9" s="242" t="s">
        <v>364</v>
      </c>
      <c r="C9" s="153">
        <v>2.7</v>
      </c>
      <c r="D9" s="125" t="s">
        <v>351</v>
      </c>
      <c r="E9" s="125"/>
      <c r="F9" s="154">
        <v>7.5</v>
      </c>
      <c r="G9" s="155">
        <v>26.2</v>
      </c>
      <c r="H9" s="155"/>
      <c r="I9" s="155"/>
      <c r="J9" s="155"/>
      <c r="K9" s="155"/>
      <c r="L9" s="155"/>
      <c r="M9" s="155"/>
      <c r="N9" s="155"/>
      <c r="O9" s="156"/>
      <c r="P9" s="125"/>
      <c r="Q9" s="242" t="s">
        <v>365</v>
      </c>
      <c r="R9" s="242"/>
      <c r="S9" s="299" t="s">
        <v>475</v>
      </c>
      <c r="T9" s="300"/>
      <c r="U9" s="300"/>
      <c r="V9" s="301"/>
      <c r="W9" s="125"/>
      <c r="X9" s="144" t="s">
        <v>366</v>
      </c>
      <c r="Y9" s="125"/>
      <c r="Z9" s="125"/>
      <c r="AA9" s="125"/>
      <c r="AB9" s="127"/>
    </row>
    <row r="10" spans="1:30" ht="15.95" customHeight="1">
      <c r="A10" s="129"/>
      <c r="B10" s="242" t="s">
        <v>367</v>
      </c>
      <c r="C10" s="157">
        <v>28</v>
      </c>
      <c r="D10" s="125" t="s">
        <v>368</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370</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368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370</v>
      </c>
      <c r="E13" s="125"/>
      <c r="F13" s="165" t="s">
        <v>380</v>
      </c>
      <c r="G13" s="166" t="s">
        <v>381</v>
      </c>
      <c r="H13" s="167" t="s">
        <v>382</v>
      </c>
      <c r="I13" s="166" t="s">
        <v>383</v>
      </c>
      <c r="J13" s="166" t="s">
        <v>384</v>
      </c>
      <c r="K13" s="166" t="s">
        <v>385</v>
      </c>
      <c r="L13" s="166" t="s">
        <v>354</v>
      </c>
      <c r="M13" s="166" t="s">
        <v>386</v>
      </c>
      <c r="N13" s="166" t="s">
        <v>356</v>
      </c>
      <c r="O13" s="166" t="s">
        <v>387</v>
      </c>
      <c r="P13" s="166" t="s">
        <v>358</v>
      </c>
      <c r="Q13" s="166" t="s">
        <v>388</v>
      </c>
      <c r="R13" s="166" t="s">
        <v>360</v>
      </c>
      <c r="S13" s="166" t="s">
        <v>389</v>
      </c>
      <c r="T13" s="168" t="s">
        <v>390</v>
      </c>
      <c r="U13" s="302" t="s">
        <v>347</v>
      </c>
      <c r="V13" s="303"/>
      <c r="W13" s="125"/>
      <c r="X13" s="144" t="s">
        <v>391</v>
      </c>
      <c r="Y13" s="125"/>
      <c r="Z13" s="125"/>
      <c r="AA13" s="125"/>
      <c r="AB13" s="127"/>
    </row>
    <row r="14" spans="1:30" ht="15.95" customHeight="1">
      <c r="A14" s="123" t="s">
        <v>392</v>
      </c>
      <c r="B14" s="124" t="s">
        <v>393</v>
      </c>
      <c r="C14" s="125"/>
      <c r="D14" s="125"/>
      <c r="E14" s="125"/>
      <c r="F14" s="169" t="s">
        <v>651</v>
      </c>
      <c r="G14" s="170" t="s">
        <v>647</v>
      </c>
      <c r="H14" s="171"/>
      <c r="I14" s="172" t="s">
        <v>658</v>
      </c>
      <c r="J14" s="173">
        <v>6.3</v>
      </c>
      <c r="K14" s="174">
        <v>1.75</v>
      </c>
      <c r="L14" s="174">
        <v>6.3</v>
      </c>
      <c r="M14" s="174">
        <v>1.75</v>
      </c>
      <c r="N14" s="174">
        <v>6.3</v>
      </c>
      <c r="O14" s="174">
        <v>1.75</v>
      </c>
      <c r="P14" s="174">
        <v>4.2</v>
      </c>
      <c r="Q14" s="174">
        <v>1.75</v>
      </c>
      <c r="R14" s="174"/>
      <c r="S14" s="175"/>
      <c r="T14" s="176"/>
      <c r="U14" s="289">
        <f t="shared" ref="U14:U23" si="0">ROUND(J14*K14+L14*M14+N14*O14+P14*Q14+R14*S14-T14,2)</f>
        <v>40.43</v>
      </c>
      <c r="V14" s="290"/>
      <c r="W14" s="125"/>
      <c r="X14" s="144" t="s">
        <v>394</v>
      </c>
      <c r="Y14" s="125"/>
      <c r="Z14" s="125"/>
      <c r="AA14" s="125"/>
      <c r="AB14" s="127"/>
    </row>
    <row r="15" spans="1:30" ht="15.95" customHeight="1">
      <c r="A15" s="129"/>
      <c r="B15" s="243" t="s">
        <v>395</v>
      </c>
      <c r="C15" s="177">
        <v>1</v>
      </c>
      <c r="D15" s="125"/>
      <c r="E15" s="125"/>
      <c r="F15" s="178" t="s">
        <v>648</v>
      </c>
      <c r="G15" s="179" t="s">
        <v>647</v>
      </c>
      <c r="H15" s="180"/>
      <c r="I15" s="181"/>
      <c r="J15" s="182">
        <v>26.2</v>
      </c>
      <c r="K15" s="183">
        <v>3.75</v>
      </c>
      <c r="L15" s="183"/>
      <c r="M15" s="183"/>
      <c r="N15" s="183"/>
      <c r="O15" s="183"/>
      <c r="P15" s="183"/>
      <c r="Q15" s="183"/>
      <c r="R15" s="183"/>
      <c r="S15" s="184"/>
      <c r="T15" s="185">
        <v>40.43</v>
      </c>
      <c r="U15" s="305">
        <f t="shared" si="0"/>
        <v>57.82</v>
      </c>
      <c r="V15" s="306"/>
      <c r="W15" s="125"/>
      <c r="X15" s="144" t="s">
        <v>396</v>
      </c>
      <c r="Y15" s="125"/>
      <c r="Z15" s="125"/>
      <c r="AA15" s="125"/>
      <c r="AB15" s="127"/>
    </row>
    <row r="16" spans="1:30" ht="15.95" customHeight="1">
      <c r="A16" s="129"/>
      <c r="B16" s="243" t="s">
        <v>476</v>
      </c>
      <c r="C16" s="177">
        <v>1.05</v>
      </c>
      <c r="D16" s="125"/>
      <c r="E16" s="125"/>
      <c r="F16" s="178" t="s">
        <v>650</v>
      </c>
      <c r="G16" s="179"/>
      <c r="H16" s="180"/>
      <c r="I16" s="181"/>
      <c r="J16" s="182">
        <v>26.2</v>
      </c>
      <c r="K16" s="183">
        <v>2.7</v>
      </c>
      <c r="L16" s="183"/>
      <c r="M16" s="183"/>
      <c r="N16" s="183"/>
      <c r="O16" s="183"/>
      <c r="P16" s="183"/>
      <c r="Q16" s="183"/>
      <c r="R16" s="183"/>
      <c r="S16" s="184"/>
      <c r="T16" s="185"/>
      <c r="U16" s="305">
        <f t="shared" si="0"/>
        <v>70.739999999999995</v>
      </c>
      <c r="V16" s="306"/>
      <c r="W16" s="125"/>
      <c r="X16" s="144" t="s">
        <v>398</v>
      </c>
      <c r="Y16" s="125"/>
      <c r="Z16" s="125"/>
      <c r="AA16" s="125"/>
      <c r="AB16" s="127"/>
    </row>
    <row r="17" spans="1:28" ht="15.95" customHeight="1" thickBot="1">
      <c r="A17" s="129"/>
      <c r="B17" s="243" t="s">
        <v>399</v>
      </c>
      <c r="C17" s="186">
        <v>1</v>
      </c>
      <c r="D17" s="125"/>
      <c r="E17" s="125"/>
      <c r="F17" s="178"/>
      <c r="G17" s="179"/>
      <c r="H17" s="180"/>
      <c r="I17" s="181"/>
      <c r="J17" s="182"/>
      <c r="K17" s="183"/>
      <c r="L17" s="183"/>
      <c r="M17" s="183"/>
      <c r="N17" s="183"/>
      <c r="O17" s="183"/>
      <c r="P17" s="183"/>
      <c r="Q17" s="183"/>
      <c r="R17" s="183"/>
      <c r="S17" s="184"/>
      <c r="T17" s="185"/>
      <c r="U17" s="305">
        <f t="shared" si="0"/>
        <v>0</v>
      </c>
      <c r="V17" s="306"/>
      <c r="W17" s="125"/>
      <c r="X17" s="291" t="s">
        <v>401</v>
      </c>
      <c r="Y17" s="291"/>
      <c r="Z17" s="291"/>
      <c r="AA17" s="130">
        <v>2</v>
      </c>
      <c r="AB17" s="127" t="s">
        <v>402</v>
      </c>
    </row>
    <row r="18" spans="1:28" ht="15.95" customHeight="1">
      <c r="A18" s="123" t="s">
        <v>403</v>
      </c>
      <c r="B18" s="124" t="s">
        <v>404</v>
      </c>
      <c r="C18" s="187"/>
      <c r="D18" s="140"/>
      <c r="E18" s="125"/>
      <c r="F18" s="178"/>
      <c r="G18" s="179"/>
      <c r="H18" s="180"/>
      <c r="I18" s="181"/>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477</v>
      </c>
      <c r="E19" s="125"/>
      <c r="F19" s="178"/>
      <c r="G19" s="179"/>
      <c r="H19" s="180"/>
      <c r="I19" s="181"/>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477</v>
      </c>
      <c r="E20" s="191"/>
      <c r="F20" s="178"/>
      <c r="G20" s="179"/>
      <c r="H20" s="180"/>
      <c r="I20" s="181"/>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478</v>
      </c>
      <c r="B21" s="124" t="s">
        <v>479</v>
      </c>
      <c r="C21" s="192" t="s">
        <v>412</v>
      </c>
      <c r="D21" s="193" t="s">
        <v>413</v>
      </c>
      <c r="E21" s="125"/>
      <c r="F21" s="178"/>
      <c r="G21" s="179"/>
      <c r="H21" s="180"/>
      <c r="I21" s="181"/>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10" t="s">
        <v>416</v>
      </c>
      <c r="F22" s="178"/>
      <c r="G22" s="179"/>
      <c r="H22" s="180"/>
      <c r="I22" s="181"/>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10" t="s">
        <v>418</v>
      </c>
      <c r="F23" s="195"/>
      <c r="G23" s="196"/>
      <c r="H23" s="197"/>
      <c r="I23" s="198"/>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10"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480</v>
      </c>
      <c r="B25" s="204" t="s">
        <v>424</v>
      </c>
      <c r="C25" s="125" t="s">
        <v>400</v>
      </c>
      <c r="D25" s="125"/>
      <c r="E25" s="125"/>
      <c r="F25" s="125"/>
      <c r="G25" s="125"/>
      <c r="H25" s="125"/>
      <c r="I25" s="205" t="s">
        <v>425</v>
      </c>
      <c r="J25" s="304" t="s">
        <v>426</v>
      </c>
      <c r="K25" s="304"/>
      <c r="L25" s="304"/>
      <c r="M25" s="304"/>
      <c r="N25" s="304"/>
      <c r="O25" s="304"/>
      <c r="P25" s="304"/>
      <c r="Q25" s="304"/>
      <c r="R25" s="304"/>
      <c r="S25" s="304"/>
      <c r="T25" s="304"/>
      <c r="U25" s="304"/>
      <c r="V25" s="304"/>
      <c r="W25" s="206"/>
      <c r="X25" s="144" t="s">
        <v>391</v>
      </c>
      <c r="Y25" s="125"/>
      <c r="Z25" s="125"/>
      <c r="AA25" s="125"/>
      <c r="AB25" s="127"/>
    </row>
    <row r="26" spans="1:28" ht="15.95" customHeight="1" thickBot="1">
      <c r="A26" s="129"/>
      <c r="B26" s="243" t="s">
        <v>427</v>
      </c>
      <c r="C26" s="207">
        <v>29</v>
      </c>
      <c r="D26" s="245" t="s">
        <v>481</v>
      </c>
      <c r="E26" s="246" t="s">
        <v>429</v>
      </c>
      <c r="F26" s="208">
        <v>0.1</v>
      </c>
      <c r="G26" s="125" t="s">
        <v>482</v>
      </c>
      <c r="H26" s="125"/>
      <c r="I26" s="205" t="s">
        <v>431</v>
      </c>
      <c r="J26" s="310" t="s">
        <v>483</v>
      </c>
      <c r="K26" s="310"/>
      <c r="L26" s="310"/>
      <c r="M26" s="310"/>
      <c r="N26" s="310"/>
      <c r="O26" s="310"/>
      <c r="P26" s="310"/>
      <c r="Q26" s="310"/>
      <c r="R26" s="310"/>
      <c r="S26" s="310"/>
      <c r="T26" s="310"/>
      <c r="U26" s="310"/>
      <c r="V26" s="310"/>
      <c r="W26" s="209"/>
      <c r="X26" s="144" t="s">
        <v>394</v>
      </c>
      <c r="Y26" s="125"/>
      <c r="Z26" s="125"/>
      <c r="AA26" s="125"/>
      <c r="AB26" s="127"/>
    </row>
    <row r="27" spans="1:28" ht="15.95" customHeight="1">
      <c r="A27" s="129"/>
      <c r="B27" s="243" t="s">
        <v>433</v>
      </c>
      <c r="C27" s="188">
        <v>55</v>
      </c>
      <c r="D27" s="143" t="s">
        <v>434</v>
      </c>
      <c r="E27" s="216"/>
      <c r="F27" s="245"/>
      <c r="G27" s="125"/>
      <c r="H27" s="125"/>
      <c r="I27" s="205" t="s">
        <v>435</v>
      </c>
      <c r="J27" s="311" t="s">
        <v>436</v>
      </c>
      <c r="K27" s="311"/>
      <c r="L27" s="311"/>
      <c r="M27" s="311"/>
      <c r="N27" s="311"/>
      <c r="O27" s="311"/>
      <c r="P27" s="311"/>
      <c r="Q27" s="311"/>
      <c r="R27" s="311"/>
      <c r="S27" s="311"/>
      <c r="T27" s="311"/>
      <c r="U27" s="311"/>
      <c r="V27" s="311"/>
      <c r="W27" s="210"/>
      <c r="X27" s="144" t="s">
        <v>396</v>
      </c>
      <c r="Y27" s="125"/>
      <c r="Z27" s="125"/>
      <c r="AA27" s="125"/>
      <c r="AB27" s="127"/>
    </row>
    <row r="28" spans="1:28" ht="15.95" customHeight="1">
      <c r="A28" s="129"/>
      <c r="B28" s="243" t="s">
        <v>437</v>
      </c>
      <c r="C28" s="188">
        <v>66</v>
      </c>
      <c r="D28" s="143" t="s">
        <v>484</v>
      </c>
      <c r="E28" s="216"/>
      <c r="F28" s="245"/>
      <c r="G28" s="125"/>
      <c r="H28" s="125"/>
      <c r="I28" s="205" t="s">
        <v>438</v>
      </c>
      <c r="J28" s="304" t="s">
        <v>439</v>
      </c>
      <c r="K28" s="304"/>
      <c r="L28" s="304"/>
      <c r="M28" s="304"/>
      <c r="N28" s="304"/>
      <c r="O28" s="304"/>
      <c r="P28" s="304"/>
      <c r="Q28" s="304"/>
      <c r="R28" s="304"/>
      <c r="S28" s="304"/>
      <c r="T28" s="304"/>
      <c r="U28" s="304"/>
      <c r="V28" s="304"/>
      <c r="W28" s="206"/>
      <c r="X28" s="144" t="s">
        <v>398</v>
      </c>
      <c r="Y28" s="125"/>
      <c r="Z28" s="125"/>
      <c r="AA28" s="125"/>
      <c r="AB28" s="127"/>
    </row>
    <row r="29" spans="1:28" ht="15.95" customHeight="1" thickBot="1">
      <c r="A29" s="129"/>
      <c r="B29" s="211" t="s">
        <v>485</v>
      </c>
      <c r="C29" s="188">
        <v>20</v>
      </c>
      <c r="D29" s="247" t="s">
        <v>486</v>
      </c>
      <c r="E29" s="216"/>
      <c r="F29" s="132"/>
      <c r="G29" s="125"/>
      <c r="H29" s="125"/>
      <c r="I29" s="205" t="s">
        <v>442</v>
      </c>
      <c r="J29" s="304" t="s">
        <v>443</v>
      </c>
      <c r="K29" s="304"/>
      <c r="L29" s="304"/>
      <c r="M29" s="304"/>
      <c r="N29" s="304"/>
      <c r="O29" s="304"/>
      <c r="P29" s="304"/>
      <c r="Q29" s="304"/>
      <c r="R29" s="304"/>
      <c r="S29" s="304"/>
      <c r="T29" s="304"/>
      <c r="U29" s="304"/>
      <c r="V29" s="304"/>
      <c r="W29" s="206"/>
      <c r="X29" s="291" t="s">
        <v>444</v>
      </c>
      <c r="Y29" s="291"/>
      <c r="Z29" s="291"/>
      <c r="AA29" s="130">
        <v>2</v>
      </c>
      <c r="AB29" s="127" t="s">
        <v>402</v>
      </c>
    </row>
    <row r="30" spans="1:28" ht="15.95" customHeight="1">
      <c r="A30" s="129"/>
      <c r="B30" s="243" t="s">
        <v>445</v>
      </c>
      <c r="C30" s="149">
        <v>25</v>
      </c>
      <c r="D30" s="245" t="s">
        <v>441</v>
      </c>
      <c r="E30" s="246"/>
      <c r="F30" s="245" t="s">
        <v>446</v>
      </c>
      <c r="G30" s="212">
        <v>0.6</v>
      </c>
      <c r="H30" s="125"/>
      <c r="I30" s="205" t="s">
        <v>447</v>
      </c>
      <c r="J30" s="214" t="s">
        <v>448</v>
      </c>
      <c r="K30" s="214"/>
      <c r="L30" s="214"/>
      <c r="M30" s="214"/>
      <c r="N30" s="214"/>
      <c r="O30" s="214"/>
      <c r="P30" s="214"/>
      <c r="Q30" s="214"/>
      <c r="R30" s="214"/>
      <c r="S30" s="214"/>
      <c r="T30" s="214"/>
      <c r="U30" s="214"/>
      <c r="V30" s="214"/>
      <c r="W30" s="214"/>
      <c r="X30" s="144" t="s">
        <v>405</v>
      </c>
      <c r="Y30" s="125"/>
      <c r="Z30" s="125"/>
      <c r="AA30" s="125"/>
      <c r="AB30" s="127"/>
    </row>
    <row r="31" spans="1:28" ht="15.95" customHeight="1">
      <c r="A31" s="129"/>
      <c r="B31" s="243" t="s">
        <v>449</v>
      </c>
      <c r="C31" s="149"/>
      <c r="D31" s="242" t="s">
        <v>450</v>
      </c>
      <c r="E31" s="246"/>
      <c r="F31" s="245" t="s">
        <v>446</v>
      </c>
      <c r="G31" s="213">
        <v>1</v>
      </c>
      <c r="H31" s="125"/>
      <c r="I31" s="205"/>
      <c r="J31" s="214" t="s">
        <v>451</v>
      </c>
      <c r="K31" s="214"/>
      <c r="L31" s="214"/>
      <c r="M31" s="214"/>
      <c r="N31" s="214"/>
      <c r="O31" s="214"/>
      <c r="P31" s="214"/>
      <c r="Q31" s="214"/>
      <c r="R31" s="214"/>
      <c r="S31" s="214"/>
      <c r="T31" s="214"/>
      <c r="U31" s="214"/>
      <c r="V31" s="214"/>
      <c r="W31" s="214"/>
      <c r="X31" s="214"/>
      <c r="Y31" s="214"/>
      <c r="Z31" s="214"/>
      <c r="AA31" s="125"/>
      <c r="AB31" s="127"/>
    </row>
    <row r="32" spans="1:28" ht="15.95" customHeight="1" thickBot="1">
      <c r="A32" s="129"/>
      <c r="B32" s="244" t="s">
        <v>452</v>
      </c>
      <c r="C32" s="149"/>
      <c r="D32" s="143" t="s">
        <v>450</v>
      </c>
      <c r="E32" s="248"/>
      <c r="F32" s="132" t="s">
        <v>446</v>
      </c>
      <c r="G32" s="213">
        <v>1</v>
      </c>
      <c r="H32" s="125"/>
      <c r="I32" s="205"/>
      <c r="J32" s="307" t="s">
        <v>453</v>
      </c>
      <c r="K32" s="307"/>
      <c r="L32" s="307"/>
      <c r="M32" s="307"/>
      <c r="N32" s="307"/>
      <c r="O32" s="307"/>
      <c r="P32" s="307"/>
      <c r="Q32" s="307"/>
      <c r="R32" s="307"/>
      <c r="S32" s="215" t="s">
        <v>454</v>
      </c>
      <c r="T32" s="190">
        <v>0.3</v>
      </c>
      <c r="U32" s="214" t="s">
        <v>455</v>
      </c>
      <c r="V32" s="210"/>
      <c r="W32" s="210"/>
      <c r="X32" s="210"/>
      <c r="Y32" s="210"/>
      <c r="Z32" s="210"/>
      <c r="AA32" s="125"/>
      <c r="AB32" s="127"/>
    </row>
    <row r="33" spans="1:28" ht="15.95" customHeight="1" thickBot="1">
      <c r="A33" s="129"/>
      <c r="B33" s="244" t="s">
        <v>487</v>
      </c>
      <c r="C33" s="190"/>
      <c r="D33" s="143" t="s">
        <v>450</v>
      </c>
      <c r="E33" s="216"/>
      <c r="F33" s="132" t="s">
        <v>446</v>
      </c>
      <c r="G33" s="217">
        <v>1</v>
      </c>
      <c r="H33" s="125"/>
      <c r="I33" s="205" t="s">
        <v>457</v>
      </c>
      <c r="J33" s="214" t="s">
        <v>672</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488</v>
      </c>
      <c r="B34" s="204" t="s">
        <v>459</v>
      </c>
      <c r="C34" s="125" t="s">
        <v>460</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463</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465</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468</v>
      </c>
      <c r="B43" s="204" t="s">
        <v>469</v>
      </c>
      <c r="C43" s="125" t="s">
        <v>470</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132"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da4vP2z5vptjykgzhnCupheQAa6dJ5oSs25QvbZhxZpL7thBFEuU9V++aZ/pVHnHHqLNw7COgbCBoe7rN9Xgvg==" saltValue="BJRzelxg+1dVx94aWhJVkA=="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320</v>
      </c>
    </row>
    <row r="2" spans="1:30" ht="15.95" customHeight="1">
      <c r="A2" s="123" t="s">
        <v>321</v>
      </c>
      <c r="B2" s="124" t="s">
        <v>322</v>
      </c>
      <c r="C2" s="125"/>
      <c r="D2" s="125"/>
      <c r="E2" s="125"/>
      <c r="F2" s="125"/>
      <c r="G2" s="125"/>
      <c r="H2" s="125"/>
      <c r="I2" s="125"/>
      <c r="J2" s="125"/>
      <c r="K2" s="125"/>
      <c r="L2" s="125"/>
      <c r="M2" s="125"/>
      <c r="N2" s="125"/>
      <c r="O2" s="125"/>
      <c r="P2" s="125"/>
      <c r="Q2" s="125"/>
      <c r="R2" s="125"/>
      <c r="S2" s="125"/>
      <c r="T2" s="125"/>
      <c r="U2" s="125"/>
      <c r="V2" s="125"/>
      <c r="W2" s="126" t="s">
        <v>323</v>
      </c>
      <c r="X2" s="124" t="s">
        <v>324</v>
      </c>
      <c r="Y2" s="125"/>
      <c r="Z2" s="125"/>
      <c r="AA2" s="125"/>
      <c r="AB2" s="127"/>
    </row>
    <row r="3" spans="1:30" ht="15.95" customHeight="1" thickBot="1">
      <c r="A3" s="129"/>
      <c r="B3" s="242" t="s">
        <v>19</v>
      </c>
      <c r="C3" s="130">
        <v>203</v>
      </c>
      <c r="D3" s="125"/>
      <c r="E3" s="131" t="s">
        <v>325</v>
      </c>
      <c r="F3" s="132"/>
      <c r="G3" s="133" t="s">
        <v>472</v>
      </c>
      <c r="H3" s="125" t="s">
        <v>326</v>
      </c>
      <c r="I3" s="125"/>
      <c r="J3" s="125"/>
      <c r="K3" s="125"/>
      <c r="L3" s="125"/>
      <c r="M3" s="125"/>
      <c r="N3" s="125"/>
      <c r="O3" s="125"/>
      <c r="P3" s="125"/>
      <c r="Q3" s="214"/>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10" t="s">
        <v>330</v>
      </c>
      <c r="I4" s="140"/>
      <c r="J4" s="132" t="s">
        <v>331</v>
      </c>
      <c r="K4" s="132"/>
      <c r="L4" s="135">
        <f>ROUNDUP(MAX(IF($G$5&lt;&gt;0,0,MAX(20*$C$26,$C$7*2,$C$7*$C$9*0.3)),$C$26*$G$4,$P$4*$C$7),-1)</f>
        <v>0</v>
      </c>
      <c r="M4" s="210" t="s">
        <v>332</v>
      </c>
      <c r="N4" s="291" t="s">
        <v>333</v>
      </c>
      <c r="O4" s="291"/>
      <c r="P4" s="136">
        <v>0</v>
      </c>
      <c r="Q4" s="214" t="s">
        <v>334</v>
      </c>
      <c r="R4" s="140"/>
      <c r="S4" s="132" t="s">
        <v>335</v>
      </c>
      <c r="T4" s="132"/>
      <c r="U4" s="135">
        <f>MAX(0,ROUNDUP($C$7*$C$9*U5,-1))</f>
        <v>0</v>
      </c>
      <c r="V4" s="210" t="s">
        <v>332</v>
      </c>
      <c r="W4" s="125"/>
      <c r="X4" s="291" t="s">
        <v>336</v>
      </c>
      <c r="Y4" s="291"/>
      <c r="Z4" s="291"/>
      <c r="AA4" s="130">
        <v>0</v>
      </c>
      <c r="AB4" s="127"/>
    </row>
    <row r="5" spans="1:30" ht="15.95" customHeight="1" thickBot="1">
      <c r="A5" s="129"/>
      <c r="B5" s="242" t="s">
        <v>18</v>
      </c>
      <c r="C5" s="137">
        <v>2</v>
      </c>
      <c r="D5" s="125"/>
      <c r="E5" s="138" t="s">
        <v>337</v>
      </c>
      <c r="F5" s="143"/>
      <c r="G5" s="139">
        <v>1</v>
      </c>
      <c r="H5" s="294" t="s">
        <v>338</v>
      </c>
      <c r="I5" s="294"/>
      <c r="J5" s="143" t="s">
        <v>339</v>
      </c>
      <c r="K5" s="143"/>
      <c r="L5" s="141">
        <f>IF($G$5=0,ROUNDUP($C$7*$C$9*0.3,-1),0)</f>
        <v>0</v>
      </c>
      <c r="M5" s="214" t="s">
        <v>332</v>
      </c>
      <c r="N5" s="295" t="s">
        <v>340</v>
      </c>
      <c r="O5" s="295"/>
      <c r="P5" s="142">
        <v>0</v>
      </c>
      <c r="Q5" s="125" t="s">
        <v>341</v>
      </c>
      <c r="R5" s="125"/>
      <c r="S5" s="143" t="s">
        <v>342</v>
      </c>
      <c r="T5" s="143"/>
      <c r="U5" s="139"/>
      <c r="V5" s="214" t="s">
        <v>343</v>
      </c>
      <c r="W5" s="125"/>
      <c r="X5" s="144" t="s">
        <v>344</v>
      </c>
      <c r="Y5" s="125"/>
      <c r="Z5" s="125"/>
      <c r="AA5" s="125"/>
      <c r="AB5" s="127"/>
    </row>
    <row r="6" spans="1:30" ht="15.95" customHeight="1" thickBot="1">
      <c r="A6" s="129"/>
      <c r="B6" s="242" t="s">
        <v>20</v>
      </c>
      <c r="C6" s="280" t="s">
        <v>496</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5.7</v>
      </c>
      <c r="D7" s="125" t="s">
        <v>347</v>
      </c>
      <c r="E7" s="125"/>
      <c r="F7" s="283" t="s">
        <v>348</v>
      </c>
      <c r="G7" s="284"/>
      <c r="H7" s="284"/>
      <c r="I7" s="284"/>
      <c r="J7" s="284"/>
      <c r="K7" s="284"/>
      <c r="L7" s="284"/>
      <c r="M7" s="284"/>
      <c r="N7" s="284"/>
      <c r="O7" s="285"/>
      <c r="P7" s="125"/>
      <c r="Q7" s="286" t="s">
        <v>349</v>
      </c>
      <c r="R7" s="287"/>
      <c r="S7" s="287"/>
      <c r="T7" s="287"/>
      <c r="U7" s="287"/>
      <c r="V7" s="288"/>
      <c r="W7" s="125"/>
      <c r="X7" s="146"/>
      <c r="Y7" s="147"/>
      <c r="Z7" s="147"/>
      <c r="AA7" s="148"/>
      <c r="AB7" s="127"/>
    </row>
    <row r="8" spans="1:30" ht="15.95" customHeight="1">
      <c r="A8" s="129"/>
      <c r="B8" s="242" t="s">
        <v>350</v>
      </c>
      <c r="C8" s="149">
        <v>3.75</v>
      </c>
      <c r="D8" s="125" t="s">
        <v>351</v>
      </c>
      <c r="E8" s="125"/>
      <c r="F8" s="150" t="s">
        <v>352</v>
      </c>
      <c r="G8" s="151" t="s">
        <v>353</v>
      </c>
      <c r="H8" s="151" t="s">
        <v>354</v>
      </c>
      <c r="I8" s="151" t="s">
        <v>355</v>
      </c>
      <c r="J8" s="151" t="s">
        <v>356</v>
      </c>
      <c r="K8" s="151" t="s">
        <v>357</v>
      </c>
      <c r="L8" s="151" t="s">
        <v>358</v>
      </c>
      <c r="M8" s="151" t="s">
        <v>359</v>
      </c>
      <c r="N8" s="151" t="s">
        <v>360</v>
      </c>
      <c r="O8" s="152" t="s">
        <v>361</v>
      </c>
      <c r="P8" s="125"/>
      <c r="Q8" s="242" t="s">
        <v>362</v>
      </c>
      <c r="R8" s="242"/>
      <c r="S8" s="296" t="s">
        <v>645</v>
      </c>
      <c r="T8" s="297"/>
      <c r="U8" s="297"/>
      <c r="V8" s="298"/>
      <c r="W8" s="125"/>
      <c r="X8" s="144" t="s">
        <v>363</v>
      </c>
      <c r="Y8" s="214"/>
      <c r="Z8" s="214"/>
      <c r="AA8" s="125"/>
      <c r="AB8" s="127"/>
    </row>
    <row r="9" spans="1:30" ht="15.95" customHeight="1" thickBot="1">
      <c r="A9" s="129"/>
      <c r="B9" s="242" t="s">
        <v>364</v>
      </c>
      <c r="C9" s="153">
        <v>2.7</v>
      </c>
      <c r="D9" s="125" t="s">
        <v>351</v>
      </c>
      <c r="E9" s="125"/>
      <c r="F9" s="154">
        <v>3</v>
      </c>
      <c r="G9" s="155">
        <v>1.9</v>
      </c>
      <c r="H9" s="155"/>
      <c r="I9" s="155"/>
      <c r="J9" s="155"/>
      <c r="K9" s="155"/>
      <c r="L9" s="155"/>
      <c r="M9" s="155"/>
      <c r="N9" s="155"/>
      <c r="O9" s="156"/>
      <c r="P9" s="125"/>
      <c r="Q9" s="242" t="s">
        <v>365</v>
      </c>
      <c r="R9" s="242"/>
      <c r="S9" s="299" t="s">
        <v>646</v>
      </c>
      <c r="T9" s="300"/>
      <c r="U9" s="300"/>
      <c r="V9" s="301"/>
      <c r="W9" s="125"/>
      <c r="X9" s="144" t="s">
        <v>366</v>
      </c>
      <c r="Y9" s="125"/>
      <c r="Z9" s="125"/>
      <c r="AA9" s="125"/>
      <c r="AB9" s="127"/>
    </row>
    <row r="10" spans="1:30" ht="15.95" customHeight="1">
      <c r="A10" s="129"/>
      <c r="B10" s="242" t="s">
        <v>367</v>
      </c>
      <c r="C10" s="157">
        <v>28</v>
      </c>
      <c r="D10" s="125" t="s">
        <v>368</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370</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368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370</v>
      </c>
      <c r="E13" s="125"/>
      <c r="F13" s="165" t="s">
        <v>380</v>
      </c>
      <c r="G13" s="166" t="s">
        <v>381</v>
      </c>
      <c r="H13" s="167" t="s">
        <v>382</v>
      </c>
      <c r="I13" s="166" t="s">
        <v>383</v>
      </c>
      <c r="J13" s="166" t="s">
        <v>384</v>
      </c>
      <c r="K13" s="166" t="s">
        <v>385</v>
      </c>
      <c r="L13" s="166" t="s">
        <v>354</v>
      </c>
      <c r="M13" s="166" t="s">
        <v>386</v>
      </c>
      <c r="N13" s="166" t="s">
        <v>356</v>
      </c>
      <c r="O13" s="166" t="s">
        <v>387</v>
      </c>
      <c r="P13" s="166" t="s">
        <v>358</v>
      </c>
      <c r="Q13" s="166" t="s">
        <v>388</v>
      </c>
      <c r="R13" s="166" t="s">
        <v>360</v>
      </c>
      <c r="S13" s="166" t="s">
        <v>389</v>
      </c>
      <c r="T13" s="168" t="s">
        <v>390</v>
      </c>
      <c r="U13" s="302" t="s">
        <v>347</v>
      </c>
      <c r="V13" s="303"/>
      <c r="W13" s="125"/>
      <c r="X13" s="144" t="s">
        <v>391</v>
      </c>
      <c r="Y13" s="125"/>
      <c r="Z13" s="125"/>
      <c r="AA13" s="125"/>
      <c r="AB13" s="127"/>
    </row>
    <row r="14" spans="1:30" ht="15.95" customHeight="1">
      <c r="A14" s="123" t="s">
        <v>392</v>
      </c>
      <c r="B14" s="124" t="s">
        <v>393</v>
      </c>
      <c r="C14" s="125"/>
      <c r="D14" s="125"/>
      <c r="E14" s="125"/>
      <c r="F14" s="169" t="s">
        <v>650</v>
      </c>
      <c r="G14" s="170"/>
      <c r="H14" s="171"/>
      <c r="I14" s="172"/>
      <c r="J14" s="173">
        <v>3</v>
      </c>
      <c r="K14" s="174">
        <v>2.7</v>
      </c>
      <c r="L14" s="174"/>
      <c r="M14" s="174"/>
      <c r="N14" s="174"/>
      <c r="O14" s="174"/>
      <c r="P14" s="174"/>
      <c r="Q14" s="174"/>
      <c r="R14" s="174"/>
      <c r="S14" s="175"/>
      <c r="T14" s="176"/>
      <c r="U14" s="289">
        <f t="shared" ref="U14:U23" si="0">ROUND(J14*K14+L14*M14+N14*O14+P14*Q14+R14*S14-T14,2)</f>
        <v>8.1</v>
      </c>
      <c r="V14" s="290"/>
      <c r="W14" s="125"/>
      <c r="X14" s="144" t="s">
        <v>394</v>
      </c>
      <c r="Y14" s="125"/>
      <c r="Z14" s="125"/>
      <c r="AA14" s="125"/>
      <c r="AB14" s="127"/>
    </row>
    <row r="15" spans="1:30" ht="15.95" customHeight="1">
      <c r="A15" s="129"/>
      <c r="B15" s="243" t="s">
        <v>395</v>
      </c>
      <c r="C15" s="177">
        <v>1</v>
      </c>
      <c r="D15" s="125"/>
      <c r="E15" s="125"/>
      <c r="F15" s="178"/>
      <c r="G15" s="179"/>
      <c r="H15" s="180"/>
      <c r="I15" s="181"/>
      <c r="J15" s="182"/>
      <c r="K15" s="183"/>
      <c r="L15" s="183"/>
      <c r="M15" s="183"/>
      <c r="N15" s="183"/>
      <c r="O15" s="183"/>
      <c r="P15" s="183"/>
      <c r="Q15" s="183"/>
      <c r="R15" s="183"/>
      <c r="S15" s="184"/>
      <c r="T15" s="185"/>
      <c r="U15" s="305">
        <f t="shared" si="0"/>
        <v>0</v>
      </c>
      <c r="V15" s="306"/>
      <c r="W15" s="125"/>
      <c r="X15" s="144" t="s">
        <v>396</v>
      </c>
      <c r="Y15" s="125"/>
      <c r="Z15" s="125"/>
      <c r="AA15" s="125"/>
      <c r="AB15" s="127"/>
    </row>
    <row r="16" spans="1:30" ht="15.95" customHeight="1">
      <c r="A16" s="129"/>
      <c r="B16" s="243" t="s">
        <v>397</v>
      </c>
      <c r="C16" s="177">
        <v>1.05</v>
      </c>
      <c r="D16" s="125"/>
      <c r="E16" s="125"/>
      <c r="F16" s="178"/>
      <c r="G16" s="179"/>
      <c r="H16" s="180"/>
      <c r="I16" s="181"/>
      <c r="J16" s="182"/>
      <c r="K16" s="183"/>
      <c r="L16" s="183"/>
      <c r="M16" s="183"/>
      <c r="N16" s="183"/>
      <c r="O16" s="183"/>
      <c r="P16" s="183"/>
      <c r="Q16" s="183"/>
      <c r="R16" s="183"/>
      <c r="S16" s="184"/>
      <c r="T16" s="185"/>
      <c r="U16" s="305">
        <f t="shared" si="0"/>
        <v>0</v>
      </c>
      <c r="V16" s="306"/>
      <c r="W16" s="125"/>
      <c r="X16" s="144" t="s">
        <v>398</v>
      </c>
      <c r="Y16" s="125"/>
      <c r="Z16" s="125"/>
      <c r="AA16" s="125"/>
      <c r="AB16" s="127"/>
    </row>
    <row r="17" spans="1:28" ht="15.95" customHeight="1" thickBot="1">
      <c r="A17" s="129"/>
      <c r="B17" s="243" t="s">
        <v>399</v>
      </c>
      <c r="C17" s="186">
        <v>1</v>
      </c>
      <c r="D17" s="125"/>
      <c r="E17" s="125"/>
      <c r="F17" s="178"/>
      <c r="G17" s="179"/>
      <c r="H17" s="180"/>
      <c r="I17" s="181"/>
      <c r="J17" s="182"/>
      <c r="K17" s="183"/>
      <c r="L17" s="183"/>
      <c r="M17" s="183"/>
      <c r="N17" s="183"/>
      <c r="O17" s="183"/>
      <c r="P17" s="183"/>
      <c r="Q17" s="183"/>
      <c r="R17" s="183"/>
      <c r="S17" s="184"/>
      <c r="T17" s="185"/>
      <c r="U17" s="305">
        <f t="shared" si="0"/>
        <v>0</v>
      </c>
      <c r="V17" s="306"/>
      <c r="W17" s="125"/>
      <c r="X17" s="291" t="s">
        <v>401</v>
      </c>
      <c r="Y17" s="291"/>
      <c r="Z17" s="291"/>
      <c r="AA17" s="130">
        <v>2</v>
      </c>
      <c r="AB17" s="127" t="s">
        <v>402</v>
      </c>
    </row>
    <row r="18" spans="1:28" ht="15.95" customHeight="1">
      <c r="A18" s="123" t="s">
        <v>403</v>
      </c>
      <c r="B18" s="124" t="s">
        <v>404</v>
      </c>
      <c r="C18" s="187"/>
      <c r="D18" s="140"/>
      <c r="E18" s="125"/>
      <c r="F18" s="178"/>
      <c r="G18" s="179"/>
      <c r="H18" s="180"/>
      <c r="I18" s="181"/>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490</v>
      </c>
      <c r="E19" s="125"/>
      <c r="F19" s="178"/>
      <c r="G19" s="179"/>
      <c r="H19" s="180"/>
      <c r="I19" s="181"/>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351</v>
      </c>
      <c r="E20" s="191"/>
      <c r="F20" s="178"/>
      <c r="G20" s="179"/>
      <c r="H20" s="180"/>
      <c r="I20" s="181"/>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410</v>
      </c>
      <c r="B21" s="124" t="s">
        <v>411</v>
      </c>
      <c r="C21" s="192" t="s">
        <v>412</v>
      </c>
      <c r="D21" s="193" t="s">
        <v>413</v>
      </c>
      <c r="E21" s="125"/>
      <c r="F21" s="178"/>
      <c r="G21" s="179"/>
      <c r="H21" s="180"/>
      <c r="I21" s="181"/>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10" t="s">
        <v>416</v>
      </c>
      <c r="F22" s="178"/>
      <c r="G22" s="179"/>
      <c r="H22" s="180"/>
      <c r="I22" s="181"/>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10" t="s">
        <v>418</v>
      </c>
      <c r="F23" s="195"/>
      <c r="G23" s="196"/>
      <c r="H23" s="197"/>
      <c r="I23" s="198"/>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10"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423</v>
      </c>
      <c r="B25" s="204" t="s">
        <v>491</v>
      </c>
      <c r="C25" s="125" t="s">
        <v>400</v>
      </c>
      <c r="D25" s="125"/>
      <c r="E25" s="125"/>
      <c r="F25" s="125"/>
      <c r="G25" s="125"/>
      <c r="H25" s="125"/>
      <c r="I25" s="205" t="s">
        <v>425</v>
      </c>
      <c r="J25" s="304" t="s">
        <v>426</v>
      </c>
      <c r="K25" s="304"/>
      <c r="L25" s="304"/>
      <c r="M25" s="304"/>
      <c r="N25" s="304"/>
      <c r="O25" s="304"/>
      <c r="P25" s="304"/>
      <c r="Q25" s="304"/>
      <c r="R25" s="304"/>
      <c r="S25" s="304"/>
      <c r="T25" s="304"/>
      <c r="U25" s="304"/>
      <c r="V25" s="304"/>
      <c r="W25" s="206"/>
      <c r="X25" s="144" t="s">
        <v>391</v>
      </c>
      <c r="Y25" s="125"/>
      <c r="Z25" s="125"/>
      <c r="AA25" s="125"/>
      <c r="AB25" s="127"/>
    </row>
    <row r="26" spans="1:28" ht="15.95" customHeight="1" thickBot="1">
      <c r="A26" s="129"/>
      <c r="B26" s="243" t="s">
        <v>427</v>
      </c>
      <c r="C26" s="207"/>
      <c r="D26" s="245" t="s">
        <v>428</v>
      </c>
      <c r="E26" s="246" t="s">
        <v>429</v>
      </c>
      <c r="F26" s="208">
        <v>0.1</v>
      </c>
      <c r="G26" s="125" t="s">
        <v>430</v>
      </c>
      <c r="H26" s="125"/>
      <c r="I26" s="205" t="s">
        <v>431</v>
      </c>
      <c r="J26" s="310" t="s">
        <v>432</v>
      </c>
      <c r="K26" s="310"/>
      <c r="L26" s="310"/>
      <c r="M26" s="310"/>
      <c r="N26" s="310"/>
      <c r="O26" s="310"/>
      <c r="P26" s="310"/>
      <c r="Q26" s="310"/>
      <c r="R26" s="310"/>
      <c r="S26" s="310"/>
      <c r="T26" s="310"/>
      <c r="U26" s="310"/>
      <c r="V26" s="310"/>
      <c r="W26" s="209"/>
      <c r="X26" s="144" t="s">
        <v>394</v>
      </c>
      <c r="Y26" s="125"/>
      <c r="Z26" s="125"/>
      <c r="AA26" s="125"/>
      <c r="AB26" s="127"/>
    </row>
    <row r="27" spans="1:28" ht="15.95" customHeight="1">
      <c r="A27" s="129"/>
      <c r="B27" s="243" t="s">
        <v>433</v>
      </c>
      <c r="C27" s="188">
        <v>55</v>
      </c>
      <c r="D27" s="143" t="s">
        <v>492</v>
      </c>
      <c r="E27" s="216"/>
      <c r="F27" s="245"/>
      <c r="G27" s="125"/>
      <c r="H27" s="125"/>
      <c r="I27" s="205" t="s">
        <v>435</v>
      </c>
      <c r="J27" s="311" t="s">
        <v>436</v>
      </c>
      <c r="K27" s="311"/>
      <c r="L27" s="311"/>
      <c r="M27" s="311"/>
      <c r="N27" s="311"/>
      <c r="O27" s="311"/>
      <c r="P27" s="311"/>
      <c r="Q27" s="311"/>
      <c r="R27" s="311"/>
      <c r="S27" s="311"/>
      <c r="T27" s="311"/>
      <c r="U27" s="311"/>
      <c r="V27" s="311"/>
      <c r="W27" s="210"/>
      <c r="X27" s="144" t="s">
        <v>396</v>
      </c>
      <c r="Y27" s="125"/>
      <c r="Z27" s="125"/>
      <c r="AA27" s="125"/>
      <c r="AB27" s="127"/>
    </row>
    <row r="28" spans="1:28" ht="15.95" customHeight="1">
      <c r="A28" s="129"/>
      <c r="B28" s="243" t="s">
        <v>437</v>
      </c>
      <c r="C28" s="188">
        <v>66</v>
      </c>
      <c r="D28" s="143" t="s">
        <v>434</v>
      </c>
      <c r="E28" s="216"/>
      <c r="F28" s="245"/>
      <c r="G28" s="125"/>
      <c r="H28" s="125"/>
      <c r="I28" s="205" t="s">
        <v>438</v>
      </c>
      <c r="J28" s="304" t="s">
        <v>439</v>
      </c>
      <c r="K28" s="304"/>
      <c r="L28" s="304"/>
      <c r="M28" s="304"/>
      <c r="N28" s="304"/>
      <c r="O28" s="304"/>
      <c r="P28" s="304"/>
      <c r="Q28" s="304"/>
      <c r="R28" s="304"/>
      <c r="S28" s="304"/>
      <c r="T28" s="304"/>
      <c r="U28" s="304"/>
      <c r="V28" s="304"/>
      <c r="W28" s="206"/>
      <c r="X28" s="144" t="s">
        <v>398</v>
      </c>
      <c r="Y28" s="125"/>
      <c r="Z28" s="125"/>
      <c r="AA28" s="125"/>
      <c r="AB28" s="127"/>
    </row>
    <row r="29" spans="1:28" ht="15.95" customHeight="1" thickBot="1">
      <c r="A29" s="129"/>
      <c r="B29" s="211" t="s">
        <v>440</v>
      </c>
      <c r="C29" s="188">
        <v>2</v>
      </c>
      <c r="D29" s="247" t="s">
        <v>493</v>
      </c>
      <c r="E29" s="216"/>
      <c r="F29" s="132"/>
      <c r="G29" s="125"/>
      <c r="H29" s="125"/>
      <c r="I29" s="205" t="s">
        <v>442</v>
      </c>
      <c r="J29" s="304" t="s">
        <v>443</v>
      </c>
      <c r="K29" s="304"/>
      <c r="L29" s="304"/>
      <c r="M29" s="304"/>
      <c r="N29" s="304"/>
      <c r="O29" s="304"/>
      <c r="P29" s="304"/>
      <c r="Q29" s="304"/>
      <c r="R29" s="304"/>
      <c r="S29" s="304"/>
      <c r="T29" s="304"/>
      <c r="U29" s="304"/>
      <c r="V29" s="304"/>
      <c r="W29" s="206"/>
      <c r="X29" s="291" t="s">
        <v>444</v>
      </c>
      <c r="Y29" s="291"/>
      <c r="Z29" s="291"/>
      <c r="AA29" s="130">
        <v>2</v>
      </c>
      <c r="AB29" s="127" t="s">
        <v>402</v>
      </c>
    </row>
    <row r="30" spans="1:28" ht="15.95" customHeight="1">
      <c r="A30" s="129"/>
      <c r="B30" s="243" t="s">
        <v>445</v>
      </c>
      <c r="C30" s="149"/>
      <c r="D30" s="245" t="s">
        <v>493</v>
      </c>
      <c r="E30" s="246"/>
      <c r="F30" s="245" t="s">
        <v>446</v>
      </c>
      <c r="G30" s="212">
        <v>1</v>
      </c>
      <c r="H30" s="125"/>
      <c r="I30" s="205" t="s">
        <v>447</v>
      </c>
      <c r="J30" s="214" t="s">
        <v>448</v>
      </c>
      <c r="K30" s="214"/>
      <c r="L30" s="214"/>
      <c r="M30" s="214"/>
      <c r="N30" s="214"/>
      <c r="O30" s="214"/>
      <c r="P30" s="214"/>
      <c r="Q30" s="214"/>
      <c r="R30" s="214"/>
      <c r="S30" s="214"/>
      <c r="T30" s="214"/>
      <c r="U30" s="214"/>
      <c r="V30" s="214"/>
      <c r="W30" s="214"/>
      <c r="X30" s="144" t="s">
        <v>405</v>
      </c>
      <c r="Y30" s="125"/>
      <c r="Z30" s="125"/>
      <c r="AA30" s="125"/>
      <c r="AB30" s="127"/>
    </row>
    <row r="31" spans="1:28" ht="15.95" customHeight="1">
      <c r="A31" s="129"/>
      <c r="B31" s="243" t="s">
        <v>449</v>
      </c>
      <c r="C31" s="149"/>
      <c r="D31" s="242" t="s">
        <v>450</v>
      </c>
      <c r="E31" s="246"/>
      <c r="F31" s="245" t="s">
        <v>446</v>
      </c>
      <c r="G31" s="213">
        <v>1</v>
      </c>
      <c r="H31" s="125"/>
      <c r="I31" s="205"/>
      <c r="J31" s="214" t="s">
        <v>451</v>
      </c>
      <c r="K31" s="214"/>
      <c r="L31" s="214"/>
      <c r="M31" s="214"/>
      <c r="N31" s="214"/>
      <c r="O31" s="214"/>
      <c r="P31" s="214"/>
      <c r="Q31" s="214"/>
      <c r="R31" s="214"/>
      <c r="S31" s="214"/>
      <c r="T31" s="214"/>
      <c r="U31" s="214"/>
      <c r="V31" s="214"/>
      <c r="W31" s="214"/>
      <c r="X31" s="214"/>
      <c r="Y31" s="214"/>
      <c r="Z31" s="214"/>
      <c r="AA31" s="125"/>
      <c r="AB31" s="127"/>
    </row>
    <row r="32" spans="1:28" ht="15.95" customHeight="1" thickBot="1">
      <c r="A32" s="129"/>
      <c r="B32" s="244" t="s">
        <v>452</v>
      </c>
      <c r="C32" s="149"/>
      <c r="D32" s="143" t="s">
        <v>494</v>
      </c>
      <c r="E32" s="248"/>
      <c r="F32" s="132" t="s">
        <v>446</v>
      </c>
      <c r="G32" s="213">
        <v>1</v>
      </c>
      <c r="H32" s="125"/>
      <c r="I32" s="205"/>
      <c r="J32" s="307" t="s">
        <v>453</v>
      </c>
      <c r="K32" s="307"/>
      <c r="L32" s="307"/>
      <c r="M32" s="307"/>
      <c r="N32" s="307"/>
      <c r="O32" s="307"/>
      <c r="P32" s="307"/>
      <c r="Q32" s="307"/>
      <c r="R32" s="307"/>
      <c r="S32" s="215" t="s">
        <v>454</v>
      </c>
      <c r="T32" s="190">
        <v>0.3</v>
      </c>
      <c r="U32" s="214" t="s">
        <v>455</v>
      </c>
      <c r="V32" s="210"/>
      <c r="W32" s="210"/>
      <c r="X32" s="210"/>
      <c r="Y32" s="210"/>
      <c r="Z32" s="210"/>
      <c r="AA32" s="125"/>
      <c r="AB32" s="127"/>
    </row>
    <row r="33" spans="1:28" ht="15.95" customHeight="1" thickBot="1">
      <c r="A33" s="129"/>
      <c r="B33" s="244" t="s">
        <v>456</v>
      </c>
      <c r="C33" s="190"/>
      <c r="D33" s="143" t="s">
        <v>450</v>
      </c>
      <c r="E33" s="216"/>
      <c r="F33" s="132" t="s">
        <v>446</v>
      </c>
      <c r="G33" s="217">
        <v>1</v>
      </c>
      <c r="H33" s="125"/>
      <c r="I33" s="205" t="s">
        <v>457</v>
      </c>
      <c r="J33" s="214" t="s">
        <v>671</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458</v>
      </c>
      <c r="B34" s="204" t="s">
        <v>459</v>
      </c>
      <c r="C34" s="125" t="s">
        <v>460</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495</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465</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468</v>
      </c>
      <c r="B43" s="204" t="s">
        <v>469</v>
      </c>
      <c r="C43" s="125" t="s">
        <v>470</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245"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J+kEnzxN512dqRfMD1Ewj2t3+MMgBfxDPH1m8LuIyd8DeyAKNk6PRGkkfF5zMZcBfC8YCj2y/X/qxK/DyhMDQ==" saltValue="ftw66eEB34mxVKxjb9m2yA=="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320</v>
      </c>
    </row>
    <row r="2" spans="1:30" ht="15.95" customHeight="1">
      <c r="A2" s="123" t="s">
        <v>321</v>
      </c>
      <c r="B2" s="124" t="s">
        <v>322</v>
      </c>
      <c r="C2" s="125"/>
      <c r="D2" s="125"/>
      <c r="E2" s="125"/>
      <c r="F2" s="125"/>
      <c r="G2" s="125"/>
      <c r="H2" s="125"/>
      <c r="I2" s="125"/>
      <c r="J2" s="125"/>
      <c r="K2" s="125"/>
      <c r="L2" s="125"/>
      <c r="M2" s="125"/>
      <c r="N2" s="125"/>
      <c r="O2" s="125"/>
      <c r="P2" s="125"/>
      <c r="Q2" s="125"/>
      <c r="R2" s="125"/>
      <c r="S2" s="125"/>
      <c r="T2" s="125"/>
      <c r="U2" s="125"/>
      <c r="V2" s="125"/>
      <c r="W2" s="126" t="s">
        <v>497</v>
      </c>
      <c r="X2" s="124" t="s">
        <v>324</v>
      </c>
      <c r="Y2" s="125"/>
      <c r="Z2" s="125"/>
      <c r="AA2" s="125"/>
      <c r="AB2" s="127"/>
    </row>
    <row r="3" spans="1:30" ht="15.95" customHeight="1" thickBot="1">
      <c r="A3" s="129"/>
      <c r="B3" s="242" t="s">
        <v>19</v>
      </c>
      <c r="C3" s="130">
        <v>204</v>
      </c>
      <c r="D3" s="125"/>
      <c r="E3" s="131" t="s">
        <v>325</v>
      </c>
      <c r="F3" s="132"/>
      <c r="G3" s="133" t="s">
        <v>472</v>
      </c>
      <c r="H3" s="125" t="s">
        <v>326</v>
      </c>
      <c r="I3" s="125"/>
      <c r="J3" s="125"/>
      <c r="K3" s="125"/>
      <c r="L3" s="125"/>
      <c r="M3" s="125"/>
      <c r="N3" s="125"/>
      <c r="O3" s="125"/>
      <c r="P3" s="125"/>
      <c r="Q3" s="214"/>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10" t="s">
        <v>330</v>
      </c>
      <c r="I4" s="140"/>
      <c r="J4" s="132" t="s">
        <v>331</v>
      </c>
      <c r="K4" s="132"/>
      <c r="L4" s="135">
        <f>ROUNDUP(MAX(IF($G$5&lt;&gt;0,0,MAX(20*$C$26,$C$7*2,$C$7*$C$9*0.3)),$C$26*$G$4,$P$4*$C$7),-1)</f>
        <v>60</v>
      </c>
      <c r="M4" s="210" t="s">
        <v>498</v>
      </c>
      <c r="N4" s="291" t="s">
        <v>333</v>
      </c>
      <c r="O4" s="291"/>
      <c r="P4" s="136">
        <v>0</v>
      </c>
      <c r="Q4" s="214" t="s">
        <v>334</v>
      </c>
      <c r="R4" s="140"/>
      <c r="S4" s="132" t="s">
        <v>335</v>
      </c>
      <c r="T4" s="132"/>
      <c r="U4" s="135">
        <f>MAX(0,ROUNDUP($C$7*$C$9*U5,-1))</f>
        <v>0</v>
      </c>
      <c r="V4" s="210" t="s">
        <v>332</v>
      </c>
      <c r="W4" s="125"/>
      <c r="X4" s="291" t="s">
        <v>336</v>
      </c>
      <c r="Y4" s="291"/>
      <c r="Z4" s="291"/>
      <c r="AA4" s="130">
        <v>0</v>
      </c>
      <c r="AB4" s="127"/>
    </row>
    <row r="5" spans="1:30" ht="15.95" customHeight="1" thickBot="1">
      <c r="A5" s="129"/>
      <c r="B5" s="242" t="s">
        <v>18</v>
      </c>
      <c r="C5" s="137">
        <v>2</v>
      </c>
      <c r="D5" s="125"/>
      <c r="E5" s="138" t="s">
        <v>337</v>
      </c>
      <c r="F5" s="143"/>
      <c r="G5" s="139"/>
      <c r="H5" s="294" t="s">
        <v>338</v>
      </c>
      <c r="I5" s="294"/>
      <c r="J5" s="143" t="s">
        <v>339</v>
      </c>
      <c r="K5" s="143"/>
      <c r="L5" s="141">
        <f>IF($G$5=0,ROUNDUP($C$7*$C$9*0.3,-1),0)</f>
        <v>20</v>
      </c>
      <c r="M5" s="214" t="s">
        <v>332</v>
      </c>
      <c r="N5" s="295" t="s">
        <v>340</v>
      </c>
      <c r="O5" s="295"/>
      <c r="P5" s="142">
        <v>0</v>
      </c>
      <c r="Q5" s="125" t="s">
        <v>341</v>
      </c>
      <c r="R5" s="125"/>
      <c r="S5" s="143" t="s">
        <v>342</v>
      </c>
      <c r="T5" s="143"/>
      <c r="U5" s="139"/>
      <c r="V5" s="214" t="s">
        <v>343</v>
      </c>
      <c r="W5" s="125"/>
      <c r="X5" s="144" t="s">
        <v>344</v>
      </c>
      <c r="Y5" s="125"/>
      <c r="Z5" s="125"/>
      <c r="AA5" s="125"/>
      <c r="AB5" s="127"/>
    </row>
    <row r="6" spans="1:30" ht="15.95" customHeight="1" thickBot="1">
      <c r="A6" s="129"/>
      <c r="B6" s="242" t="s">
        <v>20</v>
      </c>
      <c r="C6" s="280" t="s">
        <v>511</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16.53</v>
      </c>
      <c r="D7" s="125" t="s">
        <v>347</v>
      </c>
      <c r="E7" s="125"/>
      <c r="F7" s="283" t="s">
        <v>348</v>
      </c>
      <c r="G7" s="284"/>
      <c r="H7" s="284"/>
      <c r="I7" s="284"/>
      <c r="J7" s="284"/>
      <c r="K7" s="284"/>
      <c r="L7" s="284"/>
      <c r="M7" s="284"/>
      <c r="N7" s="284"/>
      <c r="O7" s="285"/>
      <c r="P7" s="125"/>
      <c r="Q7" s="286" t="s">
        <v>499</v>
      </c>
      <c r="R7" s="287"/>
      <c r="S7" s="287"/>
      <c r="T7" s="287"/>
      <c r="U7" s="287"/>
      <c r="V7" s="288"/>
      <c r="W7" s="125"/>
      <c r="X7" s="146"/>
      <c r="Y7" s="147"/>
      <c r="Z7" s="147"/>
      <c r="AA7" s="148"/>
      <c r="AB7" s="127"/>
    </row>
    <row r="8" spans="1:30" ht="15.95" customHeight="1">
      <c r="A8" s="129"/>
      <c r="B8" s="242" t="s">
        <v>350</v>
      </c>
      <c r="C8" s="149">
        <v>3.75</v>
      </c>
      <c r="D8" s="125" t="s">
        <v>351</v>
      </c>
      <c r="E8" s="125"/>
      <c r="F8" s="150" t="s">
        <v>352</v>
      </c>
      <c r="G8" s="151" t="s">
        <v>353</v>
      </c>
      <c r="H8" s="151" t="s">
        <v>354</v>
      </c>
      <c r="I8" s="151" t="s">
        <v>355</v>
      </c>
      <c r="J8" s="151" t="s">
        <v>356</v>
      </c>
      <c r="K8" s="151" t="s">
        <v>357</v>
      </c>
      <c r="L8" s="151" t="s">
        <v>358</v>
      </c>
      <c r="M8" s="151" t="s">
        <v>359</v>
      </c>
      <c r="N8" s="151" t="s">
        <v>360</v>
      </c>
      <c r="O8" s="152" t="s">
        <v>361</v>
      </c>
      <c r="P8" s="125"/>
      <c r="Q8" s="242" t="s">
        <v>362</v>
      </c>
      <c r="R8" s="242"/>
      <c r="S8" s="296" t="s">
        <v>474</v>
      </c>
      <c r="T8" s="297"/>
      <c r="U8" s="297"/>
      <c r="V8" s="298"/>
      <c r="W8" s="125"/>
      <c r="X8" s="144" t="s">
        <v>363</v>
      </c>
      <c r="Y8" s="214"/>
      <c r="Z8" s="214"/>
      <c r="AA8" s="125"/>
      <c r="AB8" s="127"/>
    </row>
    <row r="9" spans="1:30" ht="15.95" customHeight="1" thickBot="1">
      <c r="A9" s="129"/>
      <c r="B9" s="242" t="s">
        <v>364</v>
      </c>
      <c r="C9" s="153">
        <v>2.7</v>
      </c>
      <c r="D9" s="125" t="s">
        <v>351</v>
      </c>
      <c r="E9" s="125"/>
      <c r="F9" s="154">
        <v>2.9</v>
      </c>
      <c r="G9" s="155">
        <v>5.7</v>
      </c>
      <c r="H9" s="155"/>
      <c r="I9" s="155"/>
      <c r="J9" s="155"/>
      <c r="K9" s="155"/>
      <c r="L9" s="155"/>
      <c r="M9" s="155"/>
      <c r="N9" s="155"/>
      <c r="O9" s="156"/>
      <c r="P9" s="125"/>
      <c r="Q9" s="242" t="s">
        <v>365</v>
      </c>
      <c r="R9" s="242"/>
      <c r="S9" s="299" t="s">
        <v>655</v>
      </c>
      <c r="T9" s="300"/>
      <c r="U9" s="300"/>
      <c r="V9" s="301"/>
      <c r="W9" s="125"/>
      <c r="X9" s="144" t="s">
        <v>366</v>
      </c>
      <c r="Y9" s="125"/>
      <c r="Z9" s="125"/>
      <c r="AA9" s="125"/>
      <c r="AB9" s="127"/>
    </row>
    <row r="10" spans="1:30" ht="15.95" customHeight="1">
      <c r="A10" s="129"/>
      <c r="B10" s="242" t="s">
        <v>367</v>
      </c>
      <c r="C10" s="157">
        <v>28</v>
      </c>
      <c r="D10" s="125" t="s">
        <v>368</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370</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368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500</v>
      </c>
      <c r="E13" s="125"/>
      <c r="F13" s="165" t="s">
        <v>380</v>
      </c>
      <c r="G13" s="166" t="s">
        <v>381</v>
      </c>
      <c r="H13" s="167" t="s">
        <v>382</v>
      </c>
      <c r="I13" s="166" t="s">
        <v>383</v>
      </c>
      <c r="J13" s="166" t="s">
        <v>384</v>
      </c>
      <c r="K13" s="166" t="s">
        <v>385</v>
      </c>
      <c r="L13" s="166" t="s">
        <v>354</v>
      </c>
      <c r="M13" s="166" t="s">
        <v>386</v>
      </c>
      <c r="N13" s="166" t="s">
        <v>356</v>
      </c>
      <c r="O13" s="166" t="s">
        <v>387</v>
      </c>
      <c r="P13" s="166" t="s">
        <v>358</v>
      </c>
      <c r="Q13" s="166" t="s">
        <v>388</v>
      </c>
      <c r="R13" s="166" t="s">
        <v>360</v>
      </c>
      <c r="S13" s="166" t="s">
        <v>389</v>
      </c>
      <c r="T13" s="168" t="s">
        <v>390</v>
      </c>
      <c r="U13" s="302" t="s">
        <v>501</v>
      </c>
      <c r="V13" s="303"/>
      <c r="W13" s="125"/>
      <c r="X13" s="144" t="s">
        <v>391</v>
      </c>
      <c r="Y13" s="125"/>
      <c r="Z13" s="125"/>
      <c r="AA13" s="125"/>
      <c r="AB13" s="127"/>
    </row>
    <row r="14" spans="1:30" ht="15.95" customHeight="1">
      <c r="A14" s="123" t="s">
        <v>392</v>
      </c>
      <c r="B14" s="124" t="s">
        <v>502</v>
      </c>
      <c r="C14" s="125"/>
      <c r="D14" s="125"/>
      <c r="E14" s="125"/>
      <c r="F14" s="169" t="s">
        <v>651</v>
      </c>
      <c r="G14" s="170" t="s">
        <v>647</v>
      </c>
      <c r="H14" s="171"/>
      <c r="I14" s="172" t="s">
        <v>658</v>
      </c>
      <c r="J14" s="173">
        <v>2.1</v>
      </c>
      <c r="K14" s="174">
        <v>1.75</v>
      </c>
      <c r="L14" s="174"/>
      <c r="M14" s="174"/>
      <c r="N14" s="174"/>
      <c r="O14" s="174"/>
      <c r="P14" s="174"/>
      <c r="Q14" s="174"/>
      <c r="R14" s="174"/>
      <c r="S14" s="175"/>
      <c r="T14" s="176"/>
      <c r="U14" s="289">
        <f t="shared" ref="U14:U23" si="0">ROUND(J14*K14+L14*M14+N14*O14+P14*Q14+R14*S14-T14,2)</f>
        <v>3.68</v>
      </c>
      <c r="V14" s="290"/>
      <c r="W14" s="125"/>
      <c r="X14" s="144" t="s">
        <v>394</v>
      </c>
      <c r="Y14" s="125"/>
      <c r="Z14" s="125"/>
      <c r="AA14" s="125"/>
      <c r="AB14" s="127"/>
    </row>
    <row r="15" spans="1:30" ht="15.95" customHeight="1">
      <c r="A15" s="129"/>
      <c r="B15" s="243" t="s">
        <v>395</v>
      </c>
      <c r="C15" s="177">
        <v>1</v>
      </c>
      <c r="D15" s="125"/>
      <c r="E15" s="125"/>
      <c r="F15" s="178" t="s">
        <v>648</v>
      </c>
      <c r="G15" s="179" t="s">
        <v>647</v>
      </c>
      <c r="H15" s="180"/>
      <c r="I15" s="181"/>
      <c r="J15" s="182">
        <v>2.9</v>
      </c>
      <c r="K15" s="183">
        <v>3.75</v>
      </c>
      <c r="L15" s="183"/>
      <c r="M15" s="183"/>
      <c r="N15" s="183"/>
      <c r="O15" s="183"/>
      <c r="P15" s="183"/>
      <c r="Q15" s="183"/>
      <c r="R15" s="183"/>
      <c r="S15" s="184"/>
      <c r="T15" s="185">
        <v>3.68</v>
      </c>
      <c r="U15" s="305">
        <f t="shared" si="0"/>
        <v>7.2</v>
      </c>
      <c r="V15" s="306"/>
      <c r="W15" s="125"/>
      <c r="X15" s="144" t="s">
        <v>396</v>
      </c>
      <c r="Y15" s="125"/>
      <c r="Z15" s="125"/>
      <c r="AA15" s="125"/>
      <c r="AB15" s="127"/>
    </row>
    <row r="16" spans="1:30" ht="15.95" customHeight="1">
      <c r="A16" s="129"/>
      <c r="B16" s="243" t="s">
        <v>397</v>
      </c>
      <c r="C16" s="177">
        <v>1.05</v>
      </c>
      <c r="D16" s="125"/>
      <c r="E16" s="125"/>
      <c r="F16" s="178" t="s">
        <v>650</v>
      </c>
      <c r="G16" s="179"/>
      <c r="H16" s="180"/>
      <c r="I16" s="181"/>
      <c r="J16" s="182">
        <v>2.9</v>
      </c>
      <c r="K16" s="183">
        <v>2.7</v>
      </c>
      <c r="L16" s="183"/>
      <c r="M16" s="183"/>
      <c r="N16" s="183"/>
      <c r="O16" s="183"/>
      <c r="P16" s="183"/>
      <c r="Q16" s="183"/>
      <c r="R16" s="183"/>
      <c r="S16" s="184"/>
      <c r="T16" s="185"/>
      <c r="U16" s="305">
        <f t="shared" si="0"/>
        <v>7.83</v>
      </c>
      <c r="V16" s="306"/>
      <c r="W16" s="125"/>
      <c r="X16" s="144" t="s">
        <v>398</v>
      </c>
      <c r="Y16" s="125"/>
      <c r="Z16" s="125"/>
      <c r="AA16" s="125"/>
      <c r="AB16" s="127"/>
    </row>
    <row r="17" spans="1:28" ht="15.95" customHeight="1" thickBot="1">
      <c r="A17" s="129"/>
      <c r="B17" s="243" t="s">
        <v>399</v>
      </c>
      <c r="C17" s="186">
        <v>1</v>
      </c>
      <c r="D17" s="125"/>
      <c r="E17" s="125"/>
      <c r="F17" s="178"/>
      <c r="G17" s="179"/>
      <c r="H17" s="180"/>
      <c r="I17" s="181"/>
      <c r="J17" s="182"/>
      <c r="K17" s="183"/>
      <c r="L17" s="183"/>
      <c r="M17" s="183"/>
      <c r="N17" s="183"/>
      <c r="O17" s="183"/>
      <c r="P17" s="183"/>
      <c r="Q17" s="183"/>
      <c r="R17" s="183"/>
      <c r="S17" s="184"/>
      <c r="T17" s="185"/>
      <c r="U17" s="305">
        <f t="shared" si="0"/>
        <v>0</v>
      </c>
      <c r="V17" s="306"/>
      <c r="W17" s="125"/>
      <c r="X17" s="291" t="s">
        <v>401</v>
      </c>
      <c r="Y17" s="291"/>
      <c r="Z17" s="291"/>
      <c r="AA17" s="130">
        <v>2</v>
      </c>
      <c r="AB17" s="127" t="s">
        <v>402</v>
      </c>
    </row>
    <row r="18" spans="1:28" ht="15.95" customHeight="1">
      <c r="A18" s="123" t="s">
        <v>403</v>
      </c>
      <c r="B18" s="124" t="s">
        <v>404</v>
      </c>
      <c r="C18" s="187"/>
      <c r="D18" s="140"/>
      <c r="E18" s="125"/>
      <c r="F18" s="178"/>
      <c r="G18" s="179"/>
      <c r="H18" s="180"/>
      <c r="I18" s="181"/>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351</v>
      </c>
      <c r="E19" s="125"/>
      <c r="F19" s="178"/>
      <c r="G19" s="179"/>
      <c r="H19" s="180"/>
      <c r="I19" s="181"/>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351</v>
      </c>
      <c r="E20" s="191"/>
      <c r="F20" s="178"/>
      <c r="G20" s="179"/>
      <c r="H20" s="180"/>
      <c r="I20" s="181"/>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503</v>
      </c>
      <c r="B21" s="124" t="s">
        <v>504</v>
      </c>
      <c r="C21" s="192" t="s">
        <v>412</v>
      </c>
      <c r="D21" s="193" t="s">
        <v>413</v>
      </c>
      <c r="E21" s="125"/>
      <c r="F21" s="178"/>
      <c r="G21" s="179"/>
      <c r="H21" s="180"/>
      <c r="I21" s="181"/>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10" t="s">
        <v>416</v>
      </c>
      <c r="F22" s="178"/>
      <c r="G22" s="179"/>
      <c r="H22" s="180"/>
      <c r="I22" s="181"/>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10" t="s">
        <v>418</v>
      </c>
      <c r="F23" s="195"/>
      <c r="G23" s="196"/>
      <c r="H23" s="197"/>
      <c r="I23" s="198"/>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10"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423</v>
      </c>
      <c r="B25" s="204" t="s">
        <v>424</v>
      </c>
      <c r="C25" s="125" t="s">
        <v>400</v>
      </c>
      <c r="D25" s="125"/>
      <c r="E25" s="125"/>
      <c r="F25" s="125"/>
      <c r="G25" s="125"/>
      <c r="H25" s="125"/>
      <c r="I25" s="205" t="s">
        <v>505</v>
      </c>
      <c r="J25" s="304" t="s">
        <v>426</v>
      </c>
      <c r="K25" s="304"/>
      <c r="L25" s="304"/>
      <c r="M25" s="304"/>
      <c r="N25" s="304"/>
      <c r="O25" s="304"/>
      <c r="P25" s="304"/>
      <c r="Q25" s="304"/>
      <c r="R25" s="304"/>
      <c r="S25" s="304"/>
      <c r="T25" s="304"/>
      <c r="U25" s="304"/>
      <c r="V25" s="304"/>
      <c r="W25" s="206"/>
      <c r="X25" s="144" t="s">
        <v>391</v>
      </c>
      <c r="Y25" s="125"/>
      <c r="Z25" s="125"/>
      <c r="AA25" s="125"/>
      <c r="AB25" s="127"/>
    </row>
    <row r="26" spans="1:28" ht="15.95" customHeight="1" thickBot="1">
      <c r="A26" s="129"/>
      <c r="B26" s="243" t="s">
        <v>427</v>
      </c>
      <c r="C26" s="207">
        <v>2</v>
      </c>
      <c r="D26" s="245" t="s">
        <v>428</v>
      </c>
      <c r="E26" s="246" t="s">
        <v>429</v>
      </c>
      <c r="F26" s="208">
        <v>0.25</v>
      </c>
      <c r="G26" s="125" t="s">
        <v>430</v>
      </c>
      <c r="H26" s="125"/>
      <c r="I26" s="205" t="s">
        <v>431</v>
      </c>
      <c r="J26" s="310" t="s">
        <v>432</v>
      </c>
      <c r="K26" s="310"/>
      <c r="L26" s="310"/>
      <c r="M26" s="310"/>
      <c r="N26" s="310"/>
      <c r="O26" s="310"/>
      <c r="P26" s="310"/>
      <c r="Q26" s="310"/>
      <c r="R26" s="310"/>
      <c r="S26" s="310"/>
      <c r="T26" s="310"/>
      <c r="U26" s="310"/>
      <c r="V26" s="310"/>
      <c r="W26" s="209"/>
      <c r="X26" s="144" t="s">
        <v>394</v>
      </c>
      <c r="Y26" s="125"/>
      <c r="Z26" s="125"/>
      <c r="AA26" s="125"/>
      <c r="AB26" s="127"/>
    </row>
    <row r="27" spans="1:28" ht="15.95" customHeight="1">
      <c r="A27" s="129"/>
      <c r="B27" s="243" t="s">
        <v>433</v>
      </c>
      <c r="C27" s="188">
        <v>55</v>
      </c>
      <c r="D27" s="143" t="s">
        <v>434</v>
      </c>
      <c r="E27" s="216"/>
      <c r="F27" s="245"/>
      <c r="G27" s="125"/>
      <c r="H27" s="125"/>
      <c r="I27" s="205" t="s">
        <v>435</v>
      </c>
      <c r="J27" s="311" t="s">
        <v>436</v>
      </c>
      <c r="K27" s="311"/>
      <c r="L27" s="311"/>
      <c r="M27" s="311"/>
      <c r="N27" s="311"/>
      <c r="O27" s="311"/>
      <c r="P27" s="311"/>
      <c r="Q27" s="311"/>
      <c r="R27" s="311"/>
      <c r="S27" s="311"/>
      <c r="T27" s="311"/>
      <c r="U27" s="311"/>
      <c r="V27" s="311"/>
      <c r="W27" s="210"/>
      <c r="X27" s="144" t="s">
        <v>396</v>
      </c>
      <c r="Y27" s="125"/>
      <c r="Z27" s="125"/>
      <c r="AA27" s="125"/>
      <c r="AB27" s="127"/>
    </row>
    <row r="28" spans="1:28" ht="15.95" customHeight="1">
      <c r="A28" s="129"/>
      <c r="B28" s="243" t="s">
        <v>437</v>
      </c>
      <c r="C28" s="188">
        <v>66</v>
      </c>
      <c r="D28" s="143" t="s">
        <v>434</v>
      </c>
      <c r="E28" s="216"/>
      <c r="F28" s="245"/>
      <c r="G28" s="125"/>
      <c r="H28" s="125"/>
      <c r="I28" s="205" t="s">
        <v>438</v>
      </c>
      <c r="J28" s="304" t="s">
        <v>439</v>
      </c>
      <c r="K28" s="304"/>
      <c r="L28" s="304"/>
      <c r="M28" s="304"/>
      <c r="N28" s="304"/>
      <c r="O28" s="304"/>
      <c r="P28" s="304"/>
      <c r="Q28" s="304"/>
      <c r="R28" s="304"/>
      <c r="S28" s="304"/>
      <c r="T28" s="304"/>
      <c r="U28" s="304"/>
      <c r="V28" s="304"/>
      <c r="W28" s="206"/>
      <c r="X28" s="144" t="s">
        <v>398</v>
      </c>
      <c r="Y28" s="125"/>
      <c r="Z28" s="125"/>
      <c r="AA28" s="125"/>
      <c r="AB28" s="127"/>
    </row>
    <row r="29" spans="1:28" ht="15.95" customHeight="1" thickBot="1">
      <c r="A29" s="129"/>
      <c r="B29" s="211" t="s">
        <v>506</v>
      </c>
      <c r="C29" s="188">
        <v>11</v>
      </c>
      <c r="D29" s="247" t="s">
        <v>507</v>
      </c>
      <c r="E29" s="216"/>
      <c r="F29" s="132"/>
      <c r="G29" s="125"/>
      <c r="H29" s="125"/>
      <c r="I29" s="205" t="s">
        <v>442</v>
      </c>
      <c r="J29" s="304" t="s">
        <v>443</v>
      </c>
      <c r="K29" s="304"/>
      <c r="L29" s="304"/>
      <c r="M29" s="304"/>
      <c r="N29" s="304"/>
      <c r="O29" s="304"/>
      <c r="P29" s="304"/>
      <c r="Q29" s="304"/>
      <c r="R29" s="304"/>
      <c r="S29" s="304"/>
      <c r="T29" s="304"/>
      <c r="U29" s="304"/>
      <c r="V29" s="304"/>
      <c r="W29" s="206"/>
      <c r="X29" s="291" t="s">
        <v>444</v>
      </c>
      <c r="Y29" s="291"/>
      <c r="Z29" s="291"/>
      <c r="AA29" s="130">
        <v>2</v>
      </c>
      <c r="AB29" s="127" t="s">
        <v>508</v>
      </c>
    </row>
    <row r="30" spans="1:28" ht="15.95" customHeight="1">
      <c r="A30" s="129"/>
      <c r="B30" s="243" t="s">
        <v>445</v>
      </c>
      <c r="C30" s="149">
        <v>10</v>
      </c>
      <c r="D30" s="245" t="s">
        <v>441</v>
      </c>
      <c r="E30" s="246"/>
      <c r="F30" s="245" t="s">
        <v>446</v>
      </c>
      <c r="G30" s="212">
        <v>0.6</v>
      </c>
      <c r="H30" s="125"/>
      <c r="I30" s="205" t="s">
        <v>447</v>
      </c>
      <c r="J30" s="214" t="s">
        <v>448</v>
      </c>
      <c r="K30" s="214"/>
      <c r="L30" s="214"/>
      <c r="M30" s="214"/>
      <c r="N30" s="214"/>
      <c r="O30" s="214"/>
      <c r="P30" s="214"/>
      <c r="Q30" s="214"/>
      <c r="R30" s="214"/>
      <c r="S30" s="214"/>
      <c r="T30" s="214"/>
      <c r="U30" s="214"/>
      <c r="V30" s="214"/>
      <c r="W30" s="214"/>
      <c r="X30" s="144" t="s">
        <v>405</v>
      </c>
      <c r="Y30" s="125"/>
      <c r="Z30" s="125"/>
      <c r="AA30" s="125"/>
      <c r="AB30" s="127"/>
    </row>
    <row r="31" spans="1:28" ht="15.95" customHeight="1">
      <c r="A31" s="129"/>
      <c r="B31" s="243" t="s">
        <v>449</v>
      </c>
      <c r="C31" s="149"/>
      <c r="D31" s="242" t="s">
        <v>509</v>
      </c>
      <c r="E31" s="246"/>
      <c r="F31" s="245" t="s">
        <v>446</v>
      </c>
      <c r="G31" s="213">
        <v>1</v>
      </c>
      <c r="H31" s="125"/>
      <c r="I31" s="205"/>
      <c r="J31" s="214" t="s">
        <v>451</v>
      </c>
      <c r="K31" s="214"/>
      <c r="L31" s="214"/>
      <c r="M31" s="214"/>
      <c r="N31" s="214"/>
      <c r="O31" s="214"/>
      <c r="P31" s="214"/>
      <c r="Q31" s="214"/>
      <c r="R31" s="214"/>
      <c r="S31" s="214"/>
      <c r="T31" s="214"/>
      <c r="U31" s="214"/>
      <c r="V31" s="214"/>
      <c r="W31" s="214"/>
      <c r="X31" s="214"/>
      <c r="Y31" s="214"/>
      <c r="Z31" s="214"/>
      <c r="AA31" s="125"/>
      <c r="AB31" s="127"/>
    </row>
    <row r="32" spans="1:28" ht="15.95" customHeight="1" thickBot="1">
      <c r="A32" s="129"/>
      <c r="B32" s="244" t="s">
        <v>452</v>
      </c>
      <c r="C32" s="149"/>
      <c r="D32" s="143" t="s">
        <v>450</v>
      </c>
      <c r="E32" s="248"/>
      <c r="F32" s="132" t="s">
        <v>446</v>
      </c>
      <c r="G32" s="213">
        <v>1</v>
      </c>
      <c r="H32" s="125"/>
      <c r="I32" s="205"/>
      <c r="J32" s="307" t="s">
        <v>453</v>
      </c>
      <c r="K32" s="307"/>
      <c r="L32" s="307"/>
      <c r="M32" s="307"/>
      <c r="N32" s="307"/>
      <c r="O32" s="307"/>
      <c r="P32" s="307"/>
      <c r="Q32" s="307"/>
      <c r="R32" s="307"/>
      <c r="S32" s="215" t="s">
        <v>454</v>
      </c>
      <c r="T32" s="190">
        <v>0.3</v>
      </c>
      <c r="U32" s="214" t="s">
        <v>455</v>
      </c>
      <c r="V32" s="210"/>
      <c r="W32" s="210"/>
      <c r="X32" s="210"/>
      <c r="Y32" s="210"/>
      <c r="Z32" s="210"/>
      <c r="AA32" s="125"/>
      <c r="AB32" s="127"/>
    </row>
    <row r="33" spans="1:28" ht="15.95" customHeight="1" thickBot="1">
      <c r="A33" s="129"/>
      <c r="B33" s="244" t="s">
        <v>456</v>
      </c>
      <c r="C33" s="190"/>
      <c r="D33" s="143" t="s">
        <v>450</v>
      </c>
      <c r="E33" s="216"/>
      <c r="F33" s="132" t="s">
        <v>446</v>
      </c>
      <c r="G33" s="217">
        <v>1</v>
      </c>
      <c r="H33" s="125"/>
      <c r="I33" s="205" t="s">
        <v>457</v>
      </c>
      <c r="J33" s="214" t="s">
        <v>671</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458</v>
      </c>
      <c r="B34" s="204" t="s">
        <v>459</v>
      </c>
      <c r="C34" s="125" t="s">
        <v>460</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463</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465</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510</v>
      </c>
      <c r="B43" s="204" t="s">
        <v>469</v>
      </c>
      <c r="C43" s="125" t="s">
        <v>470</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132"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v8I1yZ0QU7bWFU9alAt7AtSarA/cU63Z0Ra5lGJob7lLDVX9kHYd1gR0I1/Sb6AeXYW7HkxwnhbKwuojN9kLQA==" saltValue="wtwYEwLQGCuXoPry6uhLBA=="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320</v>
      </c>
    </row>
    <row r="2" spans="1:30" ht="15.95" customHeight="1">
      <c r="A2" s="123" t="s">
        <v>321</v>
      </c>
      <c r="B2" s="124" t="s">
        <v>322</v>
      </c>
      <c r="C2" s="125"/>
      <c r="D2" s="125"/>
      <c r="E2" s="125"/>
      <c r="F2" s="125"/>
      <c r="G2" s="125"/>
      <c r="H2" s="125"/>
      <c r="I2" s="125"/>
      <c r="J2" s="125"/>
      <c r="K2" s="125"/>
      <c r="L2" s="125"/>
      <c r="M2" s="125"/>
      <c r="N2" s="125"/>
      <c r="O2" s="125"/>
      <c r="P2" s="125"/>
      <c r="Q2" s="125"/>
      <c r="R2" s="125"/>
      <c r="S2" s="125"/>
      <c r="T2" s="125"/>
      <c r="U2" s="125"/>
      <c r="V2" s="125"/>
      <c r="W2" s="126" t="s">
        <v>323</v>
      </c>
      <c r="X2" s="124" t="s">
        <v>324</v>
      </c>
      <c r="Y2" s="125"/>
      <c r="Z2" s="125"/>
      <c r="AA2" s="125"/>
      <c r="AB2" s="127"/>
    </row>
    <row r="3" spans="1:30" ht="15.95" customHeight="1" thickBot="1">
      <c r="A3" s="129"/>
      <c r="B3" s="242" t="s">
        <v>19</v>
      </c>
      <c r="C3" s="130">
        <v>205</v>
      </c>
      <c r="D3" s="125"/>
      <c r="E3" s="131" t="s">
        <v>325</v>
      </c>
      <c r="F3" s="132"/>
      <c r="G3" s="133" t="s">
        <v>472</v>
      </c>
      <c r="H3" s="125" t="s">
        <v>326</v>
      </c>
      <c r="I3" s="125"/>
      <c r="J3" s="125"/>
      <c r="K3" s="125"/>
      <c r="L3" s="125"/>
      <c r="M3" s="125"/>
      <c r="N3" s="125"/>
      <c r="O3" s="125"/>
      <c r="P3" s="125"/>
      <c r="Q3" s="214"/>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10" t="s">
        <v>330</v>
      </c>
      <c r="I4" s="140"/>
      <c r="J4" s="132" t="s">
        <v>331</v>
      </c>
      <c r="K4" s="132"/>
      <c r="L4" s="135">
        <f>ROUNDUP(MAX(IF($G$5&lt;&gt;0,0,MAX(20*$C$26,$C$7*2,$C$7*$C$9*0.3)),$C$26*$G$4,$P$4*$C$7),-1)</f>
        <v>60</v>
      </c>
      <c r="M4" s="210" t="s">
        <v>332</v>
      </c>
      <c r="N4" s="291" t="s">
        <v>333</v>
      </c>
      <c r="O4" s="291"/>
      <c r="P4" s="136">
        <v>0</v>
      </c>
      <c r="Q4" s="214" t="s">
        <v>334</v>
      </c>
      <c r="R4" s="140"/>
      <c r="S4" s="132" t="s">
        <v>335</v>
      </c>
      <c r="T4" s="132"/>
      <c r="U4" s="135">
        <f>MAX(0,ROUNDUP($C$7*$C$9*U5,-1))</f>
        <v>0</v>
      </c>
      <c r="V4" s="210" t="s">
        <v>332</v>
      </c>
      <c r="W4" s="125"/>
      <c r="X4" s="291" t="s">
        <v>336</v>
      </c>
      <c r="Y4" s="291"/>
      <c r="Z4" s="291"/>
      <c r="AA4" s="130">
        <v>0</v>
      </c>
      <c r="AB4" s="127"/>
    </row>
    <row r="5" spans="1:30" ht="15.95" customHeight="1" thickBot="1">
      <c r="A5" s="129"/>
      <c r="B5" s="242" t="s">
        <v>18</v>
      </c>
      <c r="C5" s="137">
        <v>2</v>
      </c>
      <c r="D5" s="125"/>
      <c r="E5" s="138" t="s">
        <v>337</v>
      </c>
      <c r="F5" s="143"/>
      <c r="G5" s="139"/>
      <c r="H5" s="294" t="s">
        <v>338</v>
      </c>
      <c r="I5" s="294"/>
      <c r="J5" s="143" t="s">
        <v>339</v>
      </c>
      <c r="K5" s="143"/>
      <c r="L5" s="141">
        <f>IF($G$5=0,ROUNDUP($C$7*$C$9*0.3,-1),0)</f>
        <v>20</v>
      </c>
      <c r="M5" s="214" t="s">
        <v>332</v>
      </c>
      <c r="N5" s="295" t="s">
        <v>340</v>
      </c>
      <c r="O5" s="295"/>
      <c r="P5" s="142">
        <v>0</v>
      </c>
      <c r="Q5" s="125" t="s">
        <v>341</v>
      </c>
      <c r="R5" s="125"/>
      <c r="S5" s="143" t="s">
        <v>342</v>
      </c>
      <c r="T5" s="143"/>
      <c r="U5" s="139"/>
      <c r="V5" s="214" t="s">
        <v>343</v>
      </c>
      <c r="W5" s="125"/>
      <c r="X5" s="144" t="s">
        <v>344</v>
      </c>
      <c r="Y5" s="125"/>
      <c r="Z5" s="125"/>
      <c r="AA5" s="125"/>
      <c r="AB5" s="127"/>
    </row>
    <row r="6" spans="1:30" ht="15.95" customHeight="1" thickBot="1">
      <c r="A6" s="129"/>
      <c r="B6" s="242" t="s">
        <v>20</v>
      </c>
      <c r="C6" s="280" t="s">
        <v>524</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17.600000000000001</v>
      </c>
      <c r="D7" s="125" t="s">
        <v>347</v>
      </c>
      <c r="E7" s="125"/>
      <c r="F7" s="283" t="s">
        <v>348</v>
      </c>
      <c r="G7" s="284"/>
      <c r="H7" s="284"/>
      <c r="I7" s="284"/>
      <c r="J7" s="284"/>
      <c r="K7" s="284"/>
      <c r="L7" s="284"/>
      <c r="M7" s="284"/>
      <c r="N7" s="284"/>
      <c r="O7" s="285"/>
      <c r="P7" s="125"/>
      <c r="Q7" s="286" t="s">
        <v>349</v>
      </c>
      <c r="R7" s="287"/>
      <c r="S7" s="287"/>
      <c r="T7" s="287"/>
      <c r="U7" s="287"/>
      <c r="V7" s="288"/>
      <c r="W7" s="125"/>
      <c r="X7" s="146"/>
      <c r="Y7" s="147"/>
      <c r="Z7" s="147"/>
      <c r="AA7" s="148"/>
      <c r="AB7" s="127"/>
    </row>
    <row r="8" spans="1:30" ht="15.95" customHeight="1">
      <c r="A8" s="129"/>
      <c r="B8" s="242" t="s">
        <v>350</v>
      </c>
      <c r="C8" s="149">
        <v>3.75</v>
      </c>
      <c r="D8" s="125" t="s">
        <v>351</v>
      </c>
      <c r="E8" s="125"/>
      <c r="F8" s="150" t="s">
        <v>352</v>
      </c>
      <c r="G8" s="151" t="s">
        <v>353</v>
      </c>
      <c r="H8" s="151" t="s">
        <v>354</v>
      </c>
      <c r="I8" s="151" t="s">
        <v>355</v>
      </c>
      <c r="J8" s="151" t="s">
        <v>356</v>
      </c>
      <c r="K8" s="151" t="s">
        <v>357</v>
      </c>
      <c r="L8" s="151" t="s">
        <v>358</v>
      </c>
      <c r="M8" s="151" t="s">
        <v>359</v>
      </c>
      <c r="N8" s="151" t="s">
        <v>360</v>
      </c>
      <c r="O8" s="152" t="s">
        <v>361</v>
      </c>
      <c r="P8" s="125"/>
      <c r="Q8" s="242" t="s">
        <v>362</v>
      </c>
      <c r="R8" s="242"/>
      <c r="S8" s="296" t="s">
        <v>474</v>
      </c>
      <c r="T8" s="297"/>
      <c r="U8" s="297"/>
      <c r="V8" s="298"/>
      <c r="W8" s="125"/>
      <c r="X8" s="144" t="s">
        <v>363</v>
      </c>
      <c r="Y8" s="214"/>
      <c r="Z8" s="214"/>
      <c r="AA8" s="125"/>
      <c r="AB8" s="127"/>
    </row>
    <row r="9" spans="1:30" ht="15.95" customHeight="1" thickBot="1">
      <c r="A9" s="129"/>
      <c r="B9" s="242" t="s">
        <v>364</v>
      </c>
      <c r="C9" s="153">
        <v>2.7</v>
      </c>
      <c r="D9" s="125" t="s">
        <v>351</v>
      </c>
      <c r="E9" s="125"/>
      <c r="F9" s="154">
        <v>5.5</v>
      </c>
      <c r="G9" s="155">
        <v>3.2</v>
      </c>
      <c r="H9" s="155"/>
      <c r="I9" s="155"/>
      <c r="J9" s="155"/>
      <c r="K9" s="155"/>
      <c r="L9" s="155"/>
      <c r="M9" s="155"/>
      <c r="N9" s="155"/>
      <c r="O9" s="156"/>
      <c r="P9" s="125"/>
      <c r="Q9" s="242" t="s">
        <v>365</v>
      </c>
      <c r="R9" s="242"/>
      <c r="S9" s="299" t="s">
        <v>475</v>
      </c>
      <c r="T9" s="300"/>
      <c r="U9" s="300"/>
      <c r="V9" s="301"/>
      <c r="W9" s="125"/>
      <c r="X9" s="144" t="s">
        <v>366</v>
      </c>
      <c r="Y9" s="125"/>
      <c r="Z9" s="125"/>
      <c r="AA9" s="125"/>
      <c r="AB9" s="127"/>
    </row>
    <row r="10" spans="1:30" ht="15.95" customHeight="1">
      <c r="A10" s="129"/>
      <c r="B10" s="242" t="s">
        <v>367</v>
      </c>
      <c r="C10" s="157">
        <v>28</v>
      </c>
      <c r="D10" s="125" t="s">
        <v>368</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370</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368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370</v>
      </c>
      <c r="E13" s="125"/>
      <c r="F13" s="165" t="s">
        <v>380</v>
      </c>
      <c r="G13" s="166" t="s">
        <v>381</v>
      </c>
      <c r="H13" s="167" t="s">
        <v>382</v>
      </c>
      <c r="I13" s="166" t="s">
        <v>383</v>
      </c>
      <c r="J13" s="166" t="s">
        <v>384</v>
      </c>
      <c r="K13" s="166" t="s">
        <v>385</v>
      </c>
      <c r="L13" s="166" t="s">
        <v>354</v>
      </c>
      <c r="M13" s="166" t="s">
        <v>386</v>
      </c>
      <c r="N13" s="166" t="s">
        <v>356</v>
      </c>
      <c r="O13" s="166" t="s">
        <v>387</v>
      </c>
      <c r="P13" s="166" t="s">
        <v>358</v>
      </c>
      <c r="Q13" s="166" t="s">
        <v>388</v>
      </c>
      <c r="R13" s="166" t="s">
        <v>360</v>
      </c>
      <c r="S13" s="166" t="s">
        <v>389</v>
      </c>
      <c r="T13" s="168" t="s">
        <v>390</v>
      </c>
      <c r="U13" s="302" t="s">
        <v>347</v>
      </c>
      <c r="V13" s="303"/>
      <c r="W13" s="125"/>
      <c r="X13" s="144" t="s">
        <v>391</v>
      </c>
      <c r="Y13" s="125"/>
      <c r="Z13" s="125"/>
      <c r="AA13" s="125"/>
      <c r="AB13" s="127"/>
    </row>
    <row r="14" spans="1:30" ht="15.95" customHeight="1">
      <c r="A14" s="123" t="s">
        <v>392</v>
      </c>
      <c r="B14" s="124" t="s">
        <v>393</v>
      </c>
      <c r="C14" s="125"/>
      <c r="D14" s="125"/>
      <c r="E14" s="125"/>
      <c r="F14" s="169" t="s">
        <v>651</v>
      </c>
      <c r="G14" s="170" t="s">
        <v>647</v>
      </c>
      <c r="H14" s="171"/>
      <c r="I14" s="172" t="s">
        <v>658</v>
      </c>
      <c r="J14" s="173">
        <v>3.2</v>
      </c>
      <c r="K14" s="174">
        <v>1.75</v>
      </c>
      <c r="L14" s="174"/>
      <c r="M14" s="174"/>
      <c r="N14" s="174"/>
      <c r="O14" s="174"/>
      <c r="P14" s="174"/>
      <c r="Q14" s="174"/>
      <c r="R14" s="174"/>
      <c r="S14" s="175"/>
      <c r="T14" s="176"/>
      <c r="U14" s="289">
        <f t="shared" ref="U14:U23" si="0">ROUND(J14*K14+L14*M14+N14*O14+P14*Q14+R14*S14-T14,2)</f>
        <v>5.6</v>
      </c>
      <c r="V14" s="290"/>
      <c r="W14" s="125"/>
      <c r="X14" s="144" t="s">
        <v>394</v>
      </c>
      <c r="Y14" s="125"/>
      <c r="Z14" s="125"/>
      <c r="AA14" s="125"/>
      <c r="AB14" s="127"/>
    </row>
    <row r="15" spans="1:30" ht="15.95" customHeight="1">
      <c r="A15" s="129"/>
      <c r="B15" s="243" t="s">
        <v>395</v>
      </c>
      <c r="C15" s="177">
        <v>1</v>
      </c>
      <c r="D15" s="125"/>
      <c r="E15" s="125"/>
      <c r="F15" s="178" t="s">
        <v>648</v>
      </c>
      <c r="G15" s="179" t="s">
        <v>647</v>
      </c>
      <c r="H15" s="180"/>
      <c r="I15" s="181"/>
      <c r="J15" s="182">
        <v>3.1</v>
      </c>
      <c r="K15" s="183">
        <v>3.75</v>
      </c>
      <c r="L15" s="183"/>
      <c r="M15" s="183"/>
      <c r="N15" s="183"/>
      <c r="O15" s="183"/>
      <c r="P15" s="183"/>
      <c r="Q15" s="183"/>
      <c r="R15" s="183"/>
      <c r="S15" s="184"/>
      <c r="T15" s="185">
        <v>5.6</v>
      </c>
      <c r="U15" s="305">
        <f t="shared" si="0"/>
        <v>6.03</v>
      </c>
      <c r="V15" s="306"/>
      <c r="W15" s="125"/>
      <c r="X15" s="144" t="s">
        <v>396</v>
      </c>
      <c r="Y15" s="125"/>
      <c r="Z15" s="125"/>
      <c r="AA15" s="125"/>
      <c r="AB15" s="127"/>
    </row>
    <row r="16" spans="1:30" ht="15.95" customHeight="1">
      <c r="A16" s="129"/>
      <c r="B16" s="243" t="s">
        <v>397</v>
      </c>
      <c r="C16" s="177">
        <v>1.05</v>
      </c>
      <c r="D16" s="125"/>
      <c r="E16" s="125"/>
      <c r="F16" s="178"/>
      <c r="G16" s="179"/>
      <c r="H16" s="180"/>
      <c r="I16" s="181"/>
      <c r="J16" s="182"/>
      <c r="K16" s="183"/>
      <c r="L16" s="183"/>
      <c r="M16" s="183"/>
      <c r="N16" s="183"/>
      <c r="O16" s="183"/>
      <c r="P16" s="183"/>
      <c r="Q16" s="183"/>
      <c r="R16" s="183"/>
      <c r="S16" s="184"/>
      <c r="T16" s="185"/>
      <c r="U16" s="305">
        <f t="shared" si="0"/>
        <v>0</v>
      </c>
      <c r="V16" s="306"/>
      <c r="W16" s="125"/>
      <c r="X16" s="144" t="s">
        <v>398</v>
      </c>
      <c r="Y16" s="125"/>
      <c r="Z16" s="125"/>
      <c r="AA16" s="125"/>
      <c r="AB16" s="127"/>
    </row>
    <row r="17" spans="1:28" ht="15.95" customHeight="1" thickBot="1">
      <c r="A17" s="129"/>
      <c r="B17" s="243" t="s">
        <v>399</v>
      </c>
      <c r="C17" s="186">
        <v>1</v>
      </c>
      <c r="D17" s="125"/>
      <c r="E17" s="125"/>
      <c r="F17" s="178"/>
      <c r="G17" s="179"/>
      <c r="H17" s="180"/>
      <c r="I17" s="181"/>
      <c r="J17" s="182"/>
      <c r="K17" s="183"/>
      <c r="L17" s="183"/>
      <c r="M17" s="183"/>
      <c r="N17" s="183"/>
      <c r="O17" s="183"/>
      <c r="P17" s="183"/>
      <c r="Q17" s="183"/>
      <c r="R17" s="183"/>
      <c r="S17" s="184"/>
      <c r="T17" s="185"/>
      <c r="U17" s="305">
        <f t="shared" si="0"/>
        <v>0</v>
      </c>
      <c r="V17" s="306"/>
      <c r="W17" s="125"/>
      <c r="X17" s="291" t="s">
        <v>401</v>
      </c>
      <c r="Y17" s="291"/>
      <c r="Z17" s="291"/>
      <c r="AA17" s="130">
        <v>2</v>
      </c>
      <c r="AB17" s="127" t="s">
        <v>512</v>
      </c>
    </row>
    <row r="18" spans="1:28" ht="15.95" customHeight="1">
      <c r="A18" s="123" t="s">
        <v>513</v>
      </c>
      <c r="B18" s="124" t="s">
        <v>404</v>
      </c>
      <c r="C18" s="187"/>
      <c r="D18" s="140"/>
      <c r="E18" s="125"/>
      <c r="F18" s="178"/>
      <c r="G18" s="179"/>
      <c r="H18" s="180"/>
      <c r="I18" s="181"/>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351</v>
      </c>
      <c r="E19" s="125"/>
      <c r="F19" s="178"/>
      <c r="G19" s="179"/>
      <c r="H19" s="180"/>
      <c r="I19" s="181"/>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514</v>
      </c>
      <c r="E20" s="191"/>
      <c r="F20" s="178"/>
      <c r="G20" s="179"/>
      <c r="H20" s="180"/>
      <c r="I20" s="181"/>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410</v>
      </c>
      <c r="B21" s="124" t="s">
        <v>411</v>
      </c>
      <c r="C21" s="192" t="s">
        <v>412</v>
      </c>
      <c r="D21" s="193" t="s">
        <v>413</v>
      </c>
      <c r="E21" s="125"/>
      <c r="F21" s="178"/>
      <c r="G21" s="179"/>
      <c r="H21" s="180"/>
      <c r="I21" s="181"/>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10" t="s">
        <v>416</v>
      </c>
      <c r="F22" s="178"/>
      <c r="G22" s="179"/>
      <c r="H22" s="180"/>
      <c r="I22" s="181"/>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10" t="s">
        <v>418</v>
      </c>
      <c r="F23" s="195"/>
      <c r="G23" s="196"/>
      <c r="H23" s="197"/>
      <c r="I23" s="198"/>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10"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423</v>
      </c>
      <c r="B25" s="204" t="s">
        <v>424</v>
      </c>
      <c r="C25" s="125" t="s">
        <v>400</v>
      </c>
      <c r="D25" s="125"/>
      <c r="E25" s="125"/>
      <c r="F25" s="125"/>
      <c r="G25" s="125"/>
      <c r="H25" s="125"/>
      <c r="I25" s="205" t="s">
        <v>425</v>
      </c>
      <c r="J25" s="304" t="s">
        <v>426</v>
      </c>
      <c r="K25" s="304"/>
      <c r="L25" s="304"/>
      <c r="M25" s="304"/>
      <c r="N25" s="304"/>
      <c r="O25" s="304"/>
      <c r="P25" s="304"/>
      <c r="Q25" s="304"/>
      <c r="R25" s="304"/>
      <c r="S25" s="304"/>
      <c r="T25" s="304"/>
      <c r="U25" s="304"/>
      <c r="V25" s="304"/>
      <c r="W25" s="206"/>
      <c r="X25" s="144" t="s">
        <v>391</v>
      </c>
      <c r="Y25" s="125"/>
      <c r="Z25" s="125"/>
      <c r="AA25" s="125"/>
      <c r="AB25" s="127"/>
    </row>
    <row r="26" spans="1:28" ht="15.95" customHeight="1" thickBot="1">
      <c r="A26" s="129"/>
      <c r="B26" s="243" t="s">
        <v>427</v>
      </c>
      <c r="C26" s="207">
        <f>ROUNDUP($C$7*F26,0)</f>
        <v>2</v>
      </c>
      <c r="D26" s="245" t="s">
        <v>428</v>
      </c>
      <c r="E26" s="246" t="s">
        <v>429</v>
      </c>
      <c r="F26" s="208">
        <v>0.1</v>
      </c>
      <c r="G26" s="125" t="s">
        <v>515</v>
      </c>
      <c r="H26" s="125"/>
      <c r="I26" s="205" t="s">
        <v>431</v>
      </c>
      <c r="J26" s="310" t="s">
        <v>516</v>
      </c>
      <c r="K26" s="310"/>
      <c r="L26" s="310"/>
      <c r="M26" s="310"/>
      <c r="N26" s="310"/>
      <c r="O26" s="310"/>
      <c r="P26" s="310"/>
      <c r="Q26" s="310"/>
      <c r="R26" s="310"/>
      <c r="S26" s="310"/>
      <c r="T26" s="310"/>
      <c r="U26" s="310"/>
      <c r="V26" s="310"/>
      <c r="W26" s="209"/>
      <c r="X26" s="144" t="s">
        <v>394</v>
      </c>
      <c r="Y26" s="125"/>
      <c r="Z26" s="125"/>
      <c r="AA26" s="125"/>
      <c r="AB26" s="127"/>
    </row>
    <row r="27" spans="1:28" ht="15.95" customHeight="1">
      <c r="A27" s="129"/>
      <c r="B27" s="243" t="s">
        <v>433</v>
      </c>
      <c r="C27" s="188">
        <v>55</v>
      </c>
      <c r="D27" s="143" t="s">
        <v>434</v>
      </c>
      <c r="E27" s="216"/>
      <c r="F27" s="245"/>
      <c r="G27" s="125"/>
      <c r="H27" s="125"/>
      <c r="I27" s="205" t="s">
        <v>435</v>
      </c>
      <c r="J27" s="311" t="s">
        <v>436</v>
      </c>
      <c r="K27" s="311"/>
      <c r="L27" s="311"/>
      <c r="M27" s="311"/>
      <c r="N27" s="311"/>
      <c r="O27" s="311"/>
      <c r="P27" s="311"/>
      <c r="Q27" s="311"/>
      <c r="R27" s="311"/>
      <c r="S27" s="311"/>
      <c r="T27" s="311"/>
      <c r="U27" s="311"/>
      <c r="V27" s="311"/>
      <c r="W27" s="210"/>
      <c r="X27" s="144" t="s">
        <v>396</v>
      </c>
      <c r="Y27" s="125"/>
      <c r="Z27" s="125"/>
      <c r="AA27" s="125"/>
      <c r="AB27" s="127"/>
    </row>
    <row r="28" spans="1:28" ht="15.95" customHeight="1">
      <c r="A28" s="129"/>
      <c r="B28" s="243" t="s">
        <v>437</v>
      </c>
      <c r="C28" s="188">
        <v>66</v>
      </c>
      <c r="D28" s="143" t="s">
        <v>517</v>
      </c>
      <c r="E28" s="216"/>
      <c r="F28" s="245"/>
      <c r="G28" s="125"/>
      <c r="H28" s="125"/>
      <c r="I28" s="205" t="s">
        <v>438</v>
      </c>
      <c r="J28" s="304" t="s">
        <v>439</v>
      </c>
      <c r="K28" s="304"/>
      <c r="L28" s="304"/>
      <c r="M28" s="304"/>
      <c r="N28" s="304"/>
      <c r="O28" s="304"/>
      <c r="P28" s="304"/>
      <c r="Q28" s="304"/>
      <c r="R28" s="304"/>
      <c r="S28" s="304"/>
      <c r="T28" s="304"/>
      <c r="U28" s="304"/>
      <c r="V28" s="304"/>
      <c r="W28" s="206"/>
      <c r="X28" s="144" t="s">
        <v>398</v>
      </c>
      <c r="Y28" s="125"/>
      <c r="Z28" s="125"/>
      <c r="AA28" s="125"/>
      <c r="AB28" s="127"/>
    </row>
    <row r="29" spans="1:28" ht="15.95" customHeight="1" thickBot="1">
      <c r="A29" s="129"/>
      <c r="B29" s="211" t="s">
        <v>440</v>
      </c>
      <c r="C29" s="188">
        <v>13</v>
      </c>
      <c r="D29" s="247" t="s">
        <v>441</v>
      </c>
      <c r="E29" s="216"/>
      <c r="F29" s="132"/>
      <c r="G29" s="125"/>
      <c r="H29" s="125"/>
      <c r="I29" s="205" t="s">
        <v>442</v>
      </c>
      <c r="J29" s="304" t="s">
        <v>443</v>
      </c>
      <c r="K29" s="304"/>
      <c r="L29" s="304"/>
      <c r="M29" s="304"/>
      <c r="N29" s="304"/>
      <c r="O29" s="304"/>
      <c r="P29" s="304"/>
      <c r="Q29" s="304"/>
      <c r="R29" s="304"/>
      <c r="S29" s="304"/>
      <c r="T29" s="304"/>
      <c r="U29" s="304"/>
      <c r="V29" s="304"/>
      <c r="W29" s="206"/>
      <c r="X29" s="291" t="s">
        <v>444</v>
      </c>
      <c r="Y29" s="291"/>
      <c r="Z29" s="291"/>
      <c r="AA29" s="130">
        <v>2</v>
      </c>
      <c r="AB29" s="127" t="s">
        <v>402</v>
      </c>
    </row>
    <row r="30" spans="1:28" ht="15.95" customHeight="1">
      <c r="A30" s="129"/>
      <c r="B30" s="243" t="s">
        <v>445</v>
      </c>
      <c r="C30" s="149">
        <v>10</v>
      </c>
      <c r="D30" s="245" t="s">
        <v>441</v>
      </c>
      <c r="E30" s="246"/>
      <c r="F30" s="245" t="s">
        <v>446</v>
      </c>
      <c r="G30" s="212">
        <v>0.6</v>
      </c>
      <c r="H30" s="125"/>
      <c r="I30" s="205" t="s">
        <v>447</v>
      </c>
      <c r="J30" s="214" t="s">
        <v>448</v>
      </c>
      <c r="K30" s="214"/>
      <c r="L30" s="214"/>
      <c r="M30" s="214"/>
      <c r="N30" s="214"/>
      <c r="O30" s="214"/>
      <c r="P30" s="214"/>
      <c r="Q30" s="214"/>
      <c r="R30" s="214"/>
      <c r="S30" s="214"/>
      <c r="T30" s="214"/>
      <c r="U30" s="214"/>
      <c r="V30" s="214"/>
      <c r="W30" s="214"/>
      <c r="X30" s="144" t="s">
        <v>405</v>
      </c>
      <c r="Y30" s="125"/>
      <c r="Z30" s="125"/>
      <c r="AA30" s="125"/>
      <c r="AB30" s="127"/>
    </row>
    <row r="31" spans="1:28" ht="15.95" customHeight="1">
      <c r="A31" s="129"/>
      <c r="B31" s="243" t="s">
        <v>449</v>
      </c>
      <c r="C31" s="149"/>
      <c r="D31" s="242" t="s">
        <v>518</v>
      </c>
      <c r="E31" s="246"/>
      <c r="F31" s="245" t="s">
        <v>446</v>
      </c>
      <c r="G31" s="213">
        <v>1</v>
      </c>
      <c r="H31" s="125"/>
      <c r="I31" s="205"/>
      <c r="J31" s="214" t="s">
        <v>451</v>
      </c>
      <c r="K31" s="214"/>
      <c r="L31" s="214"/>
      <c r="M31" s="214"/>
      <c r="N31" s="214"/>
      <c r="O31" s="214"/>
      <c r="P31" s="214"/>
      <c r="Q31" s="214"/>
      <c r="R31" s="214"/>
      <c r="S31" s="214"/>
      <c r="T31" s="214"/>
      <c r="U31" s="214"/>
      <c r="V31" s="214"/>
      <c r="W31" s="214"/>
      <c r="X31" s="214"/>
      <c r="Y31" s="214"/>
      <c r="Z31" s="214"/>
      <c r="AA31" s="125"/>
      <c r="AB31" s="127"/>
    </row>
    <row r="32" spans="1:28" ht="15.95" customHeight="1" thickBot="1">
      <c r="A32" s="129"/>
      <c r="B32" s="244" t="s">
        <v>519</v>
      </c>
      <c r="C32" s="149"/>
      <c r="D32" s="143" t="s">
        <v>450</v>
      </c>
      <c r="E32" s="248"/>
      <c r="F32" s="132" t="s">
        <v>446</v>
      </c>
      <c r="G32" s="213">
        <v>1</v>
      </c>
      <c r="H32" s="125"/>
      <c r="I32" s="205"/>
      <c r="J32" s="307" t="s">
        <v>453</v>
      </c>
      <c r="K32" s="307"/>
      <c r="L32" s="307"/>
      <c r="M32" s="307"/>
      <c r="N32" s="307"/>
      <c r="O32" s="307"/>
      <c r="P32" s="307"/>
      <c r="Q32" s="307"/>
      <c r="R32" s="307"/>
      <c r="S32" s="215" t="s">
        <v>520</v>
      </c>
      <c r="T32" s="190">
        <v>0.3</v>
      </c>
      <c r="U32" s="214" t="s">
        <v>455</v>
      </c>
      <c r="V32" s="210"/>
      <c r="W32" s="210"/>
      <c r="X32" s="210"/>
      <c r="Y32" s="210"/>
      <c r="Z32" s="210"/>
      <c r="AA32" s="125"/>
      <c r="AB32" s="127"/>
    </row>
    <row r="33" spans="1:28" ht="15.95" customHeight="1" thickBot="1">
      <c r="A33" s="129"/>
      <c r="B33" s="244" t="s">
        <v>521</v>
      </c>
      <c r="C33" s="190"/>
      <c r="D33" s="143" t="s">
        <v>450</v>
      </c>
      <c r="E33" s="216"/>
      <c r="F33" s="132" t="s">
        <v>446</v>
      </c>
      <c r="G33" s="217">
        <v>1</v>
      </c>
      <c r="H33" s="125"/>
      <c r="I33" s="205" t="s">
        <v>457</v>
      </c>
      <c r="J33" s="214" t="s">
        <v>671</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458</v>
      </c>
      <c r="B34" s="204" t="s">
        <v>459</v>
      </c>
      <c r="C34" s="125" t="s">
        <v>522</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523</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465</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468</v>
      </c>
      <c r="B43" s="204" t="s">
        <v>469</v>
      </c>
      <c r="C43" s="125" t="s">
        <v>470</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132"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YHb1Z6kf0cb9rmdCX4onWwXPXi3f0ZNqaP9zot3rvY0tQaYBuYq0j2Fe7yaEKBx+KYuI8JoO5Iuplj+M5XyLDw==" saltValue="fpU4R1PCJEPFl2Xe+3jZ2g=="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320</v>
      </c>
    </row>
    <row r="2" spans="1:30" ht="15.95" customHeight="1">
      <c r="A2" s="123" t="s">
        <v>321</v>
      </c>
      <c r="B2" s="124" t="s">
        <v>322</v>
      </c>
      <c r="C2" s="125"/>
      <c r="D2" s="125"/>
      <c r="E2" s="125"/>
      <c r="F2" s="125"/>
      <c r="G2" s="125"/>
      <c r="H2" s="125"/>
      <c r="I2" s="125"/>
      <c r="J2" s="125"/>
      <c r="K2" s="125"/>
      <c r="L2" s="125"/>
      <c r="M2" s="125"/>
      <c r="N2" s="125"/>
      <c r="O2" s="125"/>
      <c r="P2" s="125"/>
      <c r="Q2" s="125"/>
      <c r="R2" s="125"/>
      <c r="S2" s="125"/>
      <c r="T2" s="125"/>
      <c r="U2" s="125"/>
      <c r="V2" s="125"/>
      <c r="W2" s="126" t="s">
        <v>323</v>
      </c>
      <c r="X2" s="124" t="s">
        <v>324</v>
      </c>
      <c r="Y2" s="125"/>
      <c r="Z2" s="125"/>
      <c r="AA2" s="125"/>
      <c r="AB2" s="127"/>
    </row>
    <row r="3" spans="1:30" ht="15.95" customHeight="1" thickBot="1">
      <c r="A3" s="129"/>
      <c r="B3" s="242" t="s">
        <v>19</v>
      </c>
      <c r="C3" s="130">
        <v>206</v>
      </c>
      <c r="D3" s="125"/>
      <c r="E3" s="131" t="s">
        <v>325</v>
      </c>
      <c r="F3" s="132"/>
      <c r="G3" s="133" t="s">
        <v>472</v>
      </c>
      <c r="H3" s="125" t="s">
        <v>326</v>
      </c>
      <c r="I3" s="125"/>
      <c r="J3" s="125"/>
      <c r="K3" s="125"/>
      <c r="L3" s="125"/>
      <c r="M3" s="125"/>
      <c r="N3" s="125"/>
      <c r="O3" s="125"/>
      <c r="P3" s="125"/>
      <c r="Q3" s="214"/>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10" t="s">
        <v>330</v>
      </c>
      <c r="I4" s="140"/>
      <c r="J4" s="132" t="s">
        <v>331</v>
      </c>
      <c r="K4" s="132"/>
      <c r="L4" s="135">
        <f>ROUNDUP(MAX(IF($G$5&lt;&gt;0,0,MAX(20*$C$26,$C$7*2,$C$7*$C$9*0.3)),$C$26*$G$4,$P$4*$C$7),-1)</f>
        <v>0</v>
      </c>
      <c r="M4" s="210" t="s">
        <v>332</v>
      </c>
      <c r="N4" s="291" t="s">
        <v>333</v>
      </c>
      <c r="O4" s="291"/>
      <c r="P4" s="136">
        <v>0</v>
      </c>
      <c r="Q4" s="214" t="s">
        <v>334</v>
      </c>
      <c r="R4" s="140"/>
      <c r="S4" s="132" t="s">
        <v>335</v>
      </c>
      <c r="T4" s="132"/>
      <c r="U4" s="135">
        <f>MAX(0,ROUNDUP($C$7*$C$9*U5,-1))</f>
        <v>0</v>
      </c>
      <c r="V4" s="210" t="s">
        <v>332</v>
      </c>
      <c r="W4" s="125"/>
      <c r="X4" s="291" t="s">
        <v>336</v>
      </c>
      <c r="Y4" s="291"/>
      <c r="Z4" s="291"/>
      <c r="AA4" s="130">
        <v>0</v>
      </c>
      <c r="AB4" s="127"/>
    </row>
    <row r="5" spans="1:30" ht="15.95" customHeight="1" thickBot="1">
      <c r="A5" s="129"/>
      <c r="B5" s="242" t="s">
        <v>18</v>
      </c>
      <c r="C5" s="137">
        <v>2</v>
      </c>
      <c r="D5" s="125"/>
      <c r="E5" s="138" t="s">
        <v>337</v>
      </c>
      <c r="F5" s="143"/>
      <c r="G5" s="139">
        <v>1</v>
      </c>
      <c r="H5" s="294" t="s">
        <v>338</v>
      </c>
      <c r="I5" s="294"/>
      <c r="J5" s="143" t="s">
        <v>339</v>
      </c>
      <c r="K5" s="143"/>
      <c r="L5" s="141">
        <f>IF($G$5=0,ROUNDUP($C$7*$C$9*0.3,-1),0)</f>
        <v>0</v>
      </c>
      <c r="M5" s="214" t="s">
        <v>332</v>
      </c>
      <c r="N5" s="291" t="s">
        <v>340</v>
      </c>
      <c r="O5" s="291"/>
      <c r="P5" s="142">
        <v>0</v>
      </c>
      <c r="Q5" s="125" t="s">
        <v>341</v>
      </c>
      <c r="R5" s="125"/>
      <c r="S5" s="143" t="s">
        <v>342</v>
      </c>
      <c r="T5" s="143"/>
      <c r="U5" s="139"/>
      <c r="V5" s="214" t="s">
        <v>343</v>
      </c>
      <c r="W5" s="125"/>
      <c r="X5" s="144" t="s">
        <v>344</v>
      </c>
      <c r="Y5" s="125"/>
      <c r="Z5" s="125"/>
      <c r="AA5" s="125"/>
      <c r="AB5" s="127"/>
    </row>
    <row r="6" spans="1:30" ht="15.95" customHeight="1" thickBot="1">
      <c r="A6" s="129"/>
      <c r="B6" s="242" t="s">
        <v>20</v>
      </c>
      <c r="C6" s="280" t="s">
        <v>536</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30</v>
      </c>
      <c r="D7" s="125" t="s">
        <v>347</v>
      </c>
      <c r="E7" s="125"/>
      <c r="F7" s="283" t="s">
        <v>348</v>
      </c>
      <c r="G7" s="284"/>
      <c r="H7" s="284"/>
      <c r="I7" s="284"/>
      <c r="J7" s="284"/>
      <c r="K7" s="284"/>
      <c r="L7" s="284"/>
      <c r="M7" s="284"/>
      <c r="N7" s="284"/>
      <c r="O7" s="285"/>
      <c r="P7" s="125"/>
      <c r="Q7" s="286" t="s">
        <v>349</v>
      </c>
      <c r="R7" s="287"/>
      <c r="S7" s="287"/>
      <c r="T7" s="287"/>
      <c r="U7" s="287"/>
      <c r="V7" s="288"/>
      <c r="W7" s="125"/>
      <c r="X7" s="146"/>
      <c r="Y7" s="147"/>
      <c r="Z7" s="147"/>
      <c r="AA7" s="148"/>
      <c r="AB7" s="127"/>
    </row>
    <row r="8" spans="1:30" ht="15.95" customHeight="1">
      <c r="A8" s="129"/>
      <c r="B8" s="242" t="s">
        <v>350</v>
      </c>
      <c r="C8" s="149">
        <v>3.75</v>
      </c>
      <c r="D8" s="125" t="s">
        <v>351</v>
      </c>
      <c r="E8" s="125"/>
      <c r="F8" s="150" t="s">
        <v>352</v>
      </c>
      <c r="G8" s="151" t="s">
        <v>353</v>
      </c>
      <c r="H8" s="151" t="s">
        <v>354</v>
      </c>
      <c r="I8" s="151" t="s">
        <v>355</v>
      </c>
      <c r="J8" s="151" t="s">
        <v>356</v>
      </c>
      <c r="K8" s="151" t="s">
        <v>357</v>
      </c>
      <c r="L8" s="151" t="s">
        <v>358</v>
      </c>
      <c r="M8" s="151" t="s">
        <v>359</v>
      </c>
      <c r="N8" s="151" t="s">
        <v>360</v>
      </c>
      <c r="O8" s="152" t="s">
        <v>361</v>
      </c>
      <c r="P8" s="125"/>
      <c r="Q8" s="242" t="s">
        <v>362</v>
      </c>
      <c r="R8" s="242"/>
      <c r="S8" s="296" t="s">
        <v>474</v>
      </c>
      <c r="T8" s="297"/>
      <c r="U8" s="297"/>
      <c r="V8" s="298"/>
      <c r="W8" s="125"/>
      <c r="X8" s="144" t="s">
        <v>363</v>
      </c>
      <c r="Y8" s="214"/>
      <c r="Z8" s="214"/>
      <c r="AA8" s="125"/>
      <c r="AB8" s="127"/>
    </row>
    <row r="9" spans="1:30" ht="15.95" customHeight="1" thickBot="1">
      <c r="A9" s="129"/>
      <c r="B9" s="242" t="s">
        <v>364</v>
      </c>
      <c r="C9" s="153">
        <v>2.7</v>
      </c>
      <c r="D9" s="125" t="s">
        <v>351</v>
      </c>
      <c r="E9" s="125"/>
      <c r="F9" s="154">
        <v>7.5</v>
      </c>
      <c r="G9" s="155">
        <v>4</v>
      </c>
      <c r="H9" s="155"/>
      <c r="I9" s="155"/>
      <c r="J9" s="155"/>
      <c r="K9" s="155"/>
      <c r="L9" s="155"/>
      <c r="M9" s="155"/>
      <c r="N9" s="155"/>
      <c r="O9" s="156"/>
      <c r="P9" s="125"/>
      <c r="Q9" s="242" t="s">
        <v>525</v>
      </c>
      <c r="R9" s="242"/>
      <c r="S9" s="299" t="s">
        <v>475</v>
      </c>
      <c r="T9" s="300"/>
      <c r="U9" s="300"/>
      <c r="V9" s="301"/>
      <c r="W9" s="125"/>
      <c r="X9" s="144" t="s">
        <v>366</v>
      </c>
      <c r="Y9" s="125"/>
      <c r="Z9" s="125"/>
      <c r="AA9" s="125"/>
      <c r="AB9" s="127"/>
    </row>
    <row r="10" spans="1:30" ht="15.95" customHeight="1">
      <c r="A10" s="129"/>
      <c r="B10" s="242" t="s">
        <v>367</v>
      </c>
      <c r="C10" s="157">
        <v>28</v>
      </c>
      <c r="D10" s="125" t="s">
        <v>368</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370</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368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370</v>
      </c>
      <c r="E13" s="125"/>
      <c r="F13" s="165" t="s">
        <v>380</v>
      </c>
      <c r="G13" s="166" t="s">
        <v>381</v>
      </c>
      <c r="H13" s="167" t="s">
        <v>382</v>
      </c>
      <c r="I13" s="166" t="s">
        <v>383</v>
      </c>
      <c r="J13" s="166" t="s">
        <v>384</v>
      </c>
      <c r="K13" s="166" t="s">
        <v>385</v>
      </c>
      <c r="L13" s="166" t="s">
        <v>354</v>
      </c>
      <c r="M13" s="166" t="s">
        <v>386</v>
      </c>
      <c r="N13" s="166" t="s">
        <v>356</v>
      </c>
      <c r="O13" s="166" t="s">
        <v>387</v>
      </c>
      <c r="P13" s="166" t="s">
        <v>358</v>
      </c>
      <c r="Q13" s="166" t="s">
        <v>388</v>
      </c>
      <c r="R13" s="166" t="s">
        <v>360</v>
      </c>
      <c r="S13" s="166" t="s">
        <v>389</v>
      </c>
      <c r="T13" s="168" t="s">
        <v>390</v>
      </c>
      <c r="U13" s="302" t="s">
        <v>347</v>
      </c>
      <c r="V13" s="303"/>
      <c r="W13" s="125"/>
      <c r="X13" s="144" t="s">
        <v>391</v>
      </c>
      <c r="Y13" s="125"/>
      <c r="Z13" s="125"/>
      <c r="AA13" s="125"/>
      <c r="AB13" s="127"/>
    </row>
    <row r="14" spans="1:30" ht="15.95" customHeight="1">
      <c r="A14" s="123" t="s">
        <v>392</v>
      </c>
      <c r="B14" s="124" t="s">
        <v>393</v>
      </c>
      <c r="C14" s="125"/>
      <c r="D14" s="125"/>
      <c r="E14" s="125"/>
      <c r="F14" s="169" t="s">
        <v>651</v>
      </c>
      <c r="G14" s="170" t="s">
        <v>647</v>
      </c>
      <c r="H14" s="171"/>
      <c r="I14" s="172" t="s">
        <v>658</v>
      </c>
      <c r="J14" s="173">
        <v>3.2</v>
      </c>
      <c r="K14" s="174">
        <v>1.75</v>
      </c>
      <c r="L14" s="174"/>
      <c r="M14" s="174"/>
      <c r="N14" s="174"/>
      <c r="O14" s="174"/>
      <c r="P14" s="174"/>
      <c r="Q14" s="174"/>
      <c r="R14" s="174"/>
      <c r="S14" s="175"/>
      <c r="T14" s="176"/>
      <c r="U14" s="289">
        <f t="shared" ref="U14:U23" si="0">ROUND(J14*K14+L14*M14+N14*O14+P14*Q14+R14*S14-T14,2)</f>
        <v>5.6</v>
      </c>
      <c r="V14" s="290"/>
      <c r="W14" s="125"/>
      <c r="X14" s="144" t="s">
        <v>394</v>
      </c>
      <c r="Y14" s="125"/>
      <c r="Z14" s="125"/>
      <c r="AA14" s="125"/>
      <c r="AB14" s="127"/>
    </row>
    <row r="15" spans="1:30" ht="15.95" customHeight="1">
      <c r="A15" s="129"/>
      <c r="B15" s="243" t="s">
        <v>395</v>
      </c>
      <c r="C15" s="177">
        <v>1</v>
      </c>
      <c r="D15" s="125"/>
      <c r="E15" s="125"/>
      <c r="F15" s="178" t="s">
        <v>648</v>
      </c>
      <c r="G15" s="179" t="s">
        <v>647</v>
      </c>
      <c r="H15" s="180"/>
      <c r="I15" s="181"/>
      <c r="J15" s="182">
        <v>4</v>
      </c>
      <c r="K15" s="183">
        <v>3.75</v>
      </c>
      <c r="L15" s="183"/>
      <c r="M15" s="183"/>
      <c r="N15" s="183"/>
      <c r="O15" s="183"/>
      <c r="P15" s="183"/>
      <c r="Q15" s="183"/>
      <c r="R15" s="183"/>
      <c r="S15" s="184"/>
      <c r="T15" s="185">
        <v>5.6</v>
      </c>
      <c r="U15" s="305">
        <f t="shared" si="0"/>
        <v>9.4</v>
      </c>
      <c r="V15" s="306"/>
      <c r="W15" s="125"/>
      <c r="X15" s="144" t="s">
        <v>396</v>
      </c>
      <c r="Y15" s="125"/>
      <c r="Z15" s="125"/>
      <c r="AA15" s="125"/>
      <c r="AB15" s="127"/>
    </row>
    <row r="16" spans="1:30" ht="15.95" customHeight="1">
      <c r="A16" s="129"/>
      <c r="B16" s="243" t="s">
        <v>397</v>
      </c>
      <c r="C16" s="177">
        <v>1.05</v>
      </c>
      <c r="D16" s="125"/>
      <c r="E16" s="125"/>
      <c r="F16" s="178" t="s">
        <v>648</v>
      </c>
      <c r="G16" s="179" t="s">
        <v>652</v>
      </c>
      <c r="H16" s="180"/>
      <c r="I16" s="181"/>
      <c r="J16" s="182">
        <v>7.5</v>
      </c>
      <c r="K16" s="183">
        <v>3.75</v>
      </c>
      <c r="L16" s="183"/>
      <c r="M16" s="183"/>
      <c r="N16" s="183"/>
      <c r="O16" s="183"/>
      <c r="P16" s="183"/>
      <c r="Q16" s="183"/>
      <c r="R16" s="183"/>
      <c r="S16" s="184"/>
      <c r="T16" s="185">
        <v>0</v>
      </c>
      <c r="U16" s="305">
        <f t="shared" si="0"/>
        <v>28.13</v>
      </c>
      <c r="V16" s="306"/>
      <c r="W16" s="125"/>
      <c r="X16" s="144" t="s">
        <v>398</v>
      </c>
      <c r="Y16" s="125"/>
      <c r="Z16" s="125"/>
      <c r="AA16" s="125"/>
      <c r="AB16" s="127"/>
    </row>
    <row r="17" spans="1:28" ht="15.95" customHeight="1" thickBot="1">
      <c r="A17" s="129"/>
      <c r="B17" s="243" t="s">
        <v>399</v>
      </c>
      <c r="C17" s="186">
        <v>1</v>
      </c>
      <c r="D17" s="125"/>
      <c r="E17" s="125"/>
      <c r="F17" s="178" t="s">
        <v>650</v>
      </c>
      <c r="G17" s="179"/>
      <c r="H17" s="180"/>
      <c r="I17" s="181"/>
      <c r="J17" s="182">
        <v>4</v>
      </c>
      <c r="K17" s="183">
        <v>2.7</v>
      </c>
      <c r="L17" s="183"/>
      <c r="M17" s="183"/>
      <c r="N17" s="183"/>
      <c r="O17" s="183"/>
      <c r="P17" s="183"/>
      <c r="Q17" s="183"/>
      <c r="R17" s="183"/>
      <c r="S17" s="184"/>
      <c r="T17" s="185"/>
      <c r="U17" s="305">
        <f t="shared" si="0"/>
        <v>10.8</v>
      </c>
      <c r="V17" s="306"/>
      <c r="W17" s="125"/>
      <c r="X17" s="291" t="s">
        <v>401</v>
      </c>
      <c r="Y17" s="291"/>
      <c r="Z17" s="291"/>
      <c r="AA17" s="130">
        <v>2</v>
      </c>
      <c r="AB17" s="127" t="s">
        <v>526</v>
      </c>
    </row>
    <row r="18" spans="1:28" ht="15.95" customHeight="1">
      <c r="A18" s="123" t="s">
        <v>403</v>
      </c>
      <c r="B18" s="124" t="s">
        <v>404</v>
      </c>
      <c r="C18" s="187"/>
      <c r="D18" s="140"/>
      <c r="E18" s="125"/>
      <c r="F18" s="178"/>
      <c r="G18" s="179"/>
      <c r="H18" s="180"/>
      <c r="I18" s="181"/>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351</v>
      </c>
      <c r="E19" s="125"/>
      <c r="F19" s="178"/>
      <c r="G19" s="179"/>
      <c r="H19" s="180"/>
      <c r="I19" s="181"/>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351</v>
      </c>
      <c r="E20" s="191"/>
      <c r="F20" s="178"/>
      <c r="G20" s="179"/>
      <c r="H20" s="180"/>
      <c r="I20" s="181"/>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410</v>
      </c>
      <c r="B21" s="124" t="s">
        <v>527</v>
      </c>
      <c r="C21" s="192" t="s">
        <v>412</v>
      </c>
      <c r="D21" s="193" t="s">
        <v>413</v>
      </c>
      <c r="E21" s="125"/>
      <c r="F21" s="178"/>
      <c r="G21" s="179"/>
      <c r="H21" s="180"/>
      <c r="I21" s="181"/>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10" t="s">
        <v>416</v>
      </c>
      <c r="F22" s="178"/>
      <c r="G22" s="179"/>
      <c r="H22" s="180"/>
      <c r="I22" s="181"/>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10" t="s">
        <v>418</v>
      </c>
      <c r="F23" s="195"/>
      <c r="G23" s="196"/>
      <c r="H23" s="197"/>
      <c r="I23" s="198"/>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10"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423</v>
      </c>
      <c r="B25" s="204" t="s">
        <v>424</v>
      </c>
      <c r="C25" s="125" t="s">
        <v>400</v>
      </c>
      <c r="D25" s="125"/>
      <c r="E25" s="125"/>
      <c r="F25" s="125"/>
      <c r="G25" s="125"/>
      <c r="H25" s="125"/>
      <c r="I25" s="205" t="s">
        <v>425</v>
      </c>
      <c r="J25" s="304" t="s">
        <v>426</v>
      </c>
      <c r="K25" s="304"/>
      <c r="L25" s="304"/>
      <c r="M25" s="304"/>
      <c r="N25" s="304"/>
      <c r="O25" s="304"/>
      <c r="P25" s="304"/>
      <c r="Q25" s="304"/>
      <c r="R25" s="304"/>
      <c r="S25" s="304"/>
      <c r="T25" s="304"/>
      <c r="U25" s="304"/>
      <c r="V25" s="304"/>
      <c r="W25" s="206"/>
      <c r="X25" s="144" t="s">
        <v>391</v>
      </c>
      <c r="Y25" s="125"/>
      <c r="Z25" s="125"/>
      <c r="AA25" s="125"/>
      <c r="AB25" s="127"/>
    </row>
    <row r="26" spans="1:28" ht="15.95" customHeight="1" thickBot="1">
      <c r="A26" s="129"/>
      <c r="B26" s="243" t="s">
        <v>427</v>
      </c>
      <c r="C26" s="207"/>
      <c r="D26" s="245" t="s">
        <v>528</v>
      </c>
      <c r="E26" s="246" t="s">
        <v>429</v>
      </c>
      <c r="F26" s="208">
        <v>0.1</v>
      </c>
      <c r="G26" s="125" t="s">
        <v>529</v>
      </c>
      <c r="H26" s="125"/>
      <c r="I26" s="205" t="s">
        <v>431</v>
      </c>
      <c r="J26" s="310" t="s">
        <v>432</v>
      </c>
      <c r="K26" s="310"/>
      <c r="L26" s="310"/>
      <c r="M26" s="310"/>
      <c r="N26" s="310"/>
      <c r="O26" s="310"/>
      <c r="P26" s="310"/>
      <c r="Q26" s="310"/>
      <c r="R26" s="310"/>
      <c r="S26" s="310"/>
      <c r="T26" s="310"/>
      <c r="U26" s="310"/>
      <c r="V26" s="310"/>
      <c r="W26" s="209"/>
      <c r="X26" s="144" t="s">
        <v>394</v>
      </c>
      <c r="Y26" s="125"/>
      <c r="Z26" s="125"/>
      <c r="AA26" s="125"/>
      <c r="AB26" s="127"/>
    </row>
    <row r="27" spans="1:28" ht="15.95" customHeight="1">
      <c r="A27" s="129"/>
      <c r="B27" s="243" t="s">
        <v>433</v>
      </c>
      <c r="C27" s="188">
        <v>55</v>
      </c>
      <c r="D27" s="143" t="s">
        <v>434</v>
      </c>
      <c r="E27" s="216"/>
      <c r="F27" s="245"/>
      <c r="G27" s="125"/>
      <c r="H27" s="125"/>
      <c r="I27" s="205" t="s">
        <v>435</v>
      </c>
      <c r="J27" s="311" t="s">
        <v>436</v>
      </c>
      <c r="K27" s="311"/>
      <c r="L27" s="311"/>
      <c r="M27" s="311"/>
      <c r="N27" s="311"/>
      <c r="O27" s="311"/>
      <c r="P27" s="311"/>
      <c r="Q27" s="311"/>
      <c r="R27" s="311"/>
      <c r="S27" s="311"/>
      <c r="T27" s="311"/>
      <c r="U27" s="311"/>
      <c r="V27" s="311"/>
      <c r="W27" s="210"/>
      <c r="X27" s="144" t="s">
        <v>396</v>
      </c>
      <c r="Y27" s="125"/>
      <c r="Z27" s="125"/>
      <c r="AA27" s="125"/>
      <c r="AB27" s="127"/>
    </row>
    <row r="28" spans="1:28" ht="15.95" customHeight="1">
      <c r="A28" s="129"/>
      <c r="B28" s="243" t="s">
        <v>437</v>
      </c>
      <c r="C28" s="188">
        <v>66</v>
      </c>
      <c r="D28" s="143" t="s">
        <v>530</v>
      </c>
      <c r="E28" s="216"/>
      <c r="F28" s="245"/>
      <c r="G28" s="125"/>
      <c r="H28" s="125"/>
      <c r="I28" s="205" t="s">
        <v>438</v>
      </c>
      <c r="J28" s="304" t="s">
        <v>439</v>
      </c>
      <c r="K28" s="304"/>
      <c r="L28" s="304"/>
      <c r="M28" s="304"/>
      <c r="N28" s="304"/>
      <c r="O28" s="304"/>
      <c r="P28" s="304"/>
      <c r="Q28" s="304"/>
      <c r="R28" s="304"/>
      <c r="S28" s="304"/>
      <c r="T28" s="304"/>
      <c r="U28" s="304"/>
      <c r="V28" s="304"/>
      <c r="W28" s="206"/>
      <c r="X28" s="144" t="s">
        <v>398</v>
      </c>
      <c r="Y28" s="125"/>
      <c r="Z28" s="125"/>
      <c r="AA28" s="125"/>
      <c r="AB28" s="127"/>
    </row>
    <row r="29" spans="1:28" ht="15.95" customHeight="1" thickBot="1">
      <c r="A29" s="129"/>
      <c r="B29" s="211" t="s">
        <v>440</v>
      </c>
      <c r="C29" s="188">
        <v>10</v>
      </c>
      <c r="D29" s="247" t="s">
        <v>531</v>
      </c>
      <c r="E29" s="216"/>
      <c r="F29" s="132"/>
      <c r="G29" s="125"/>
      <c r="H29" s="125"/>
      <c r="I29" s="205" t="s">
        <v>442</v>
      </c>
      <c r="J29" s="304" t="s">
        <v>443</v>
      </c>
      <c r="K29" s="304"/>
      <c r="L29" s="304"/>
      <c r="M29" s="304"/>
      <c r="N29" s="304"/>
      <c r="O29" s="304"/>
      <c r="P29" s="304"/>
      <c r="Q29" s="304"/>
      <c r="R29" s="304"/>
      <c r="S29" s="304"/>
      <c r="T29" s="304"/>
      <c r="U29" s="304"/>
      <c r="V29" s="304"/>
      <c r="W29" s="206"/>
      <c r="X29" s="291" t="s">
        <v>444</v>
      </c>
      <c r="Y29" s="291"/>
      <c r="Z29" s="291"/>
      <c r="AA29" s="130">
        <v>2</v>
      </c>
      <c r="AB29" s="127" t="s">
        <v>402</v>
      </c>
    </row>
    <row r="30" spans="1:28" ht="15.95" customHeight="1">
      <c r="A30" s="129"/>
      <c r="B30" s="243" t="s">
        <v>445</v>
      </c>
      <c r="C30" s="149"/>
      <c r="D30" s="245" t="s">
        <v>532</v>
      </c>
      <c r="E30" s="246"/>
      <c r="F30" s="245" t="s">
        <v>446</v>
      </c>
      <c r="G30" s="212">
        <v>1</v>
      </c>
      <c r="H30" s="125"/>
      <c r="I30" s="205" t="s">
        <v>447</v>
      </c>
      <c r="J30" s="214" t="s">
        <v>448</v>
      </c>
      <c r="K30" s="214"/>
      <c r="L30" s="214"/>
      <c r="M30" s="214"/>
      <c r="N30" s="214"/>
      <c r="O30" s="214"/>
      <c r="P30" s="214"/>
      <c r="Q30" s="214"/>
      <c r="R30" s="214"/>
      <c r="S30" s="214"/>
      <c r="T30" s="214"/>
      <c r="U30" s="214"/>
      <c r="V30" s="214"/>
      <c r="W30" s="214"/>
      <c r="X30" s="144" t="s">
        <v>405</v>
      </c>
      <c r="Y30" s="125"/>
      <c r="Z30" s="125"/>
      <c r="AA30" s="125"/>
      <c r="AB30" s="127"/>
    </row>
    <row r="31" spans="1:28" ht="15.95" customHeight="1">
      <c r="A31" s="129"/>
      <c r="B31" s="243" t="s">
        <v>449</v>
      </c>
      <c r="C31" s="149">
        <v>1500</v>
      </c>
      <c r="D31" s="242" t="s">
        <v>533</v>
      </c>
      <c r="E31" s="246"/>
      <c r="F31" s="245" t="s">
        <v>446</v>
      </c>
      <c r="G31" s="213">
        <v>0.6</v>
      </c>
      <c r="H31" s="125"/>
      <c r="I31" s="205"/>
      <c r="J31" s="214" t="s">
        <v>451</v>
      </c>
      <c r="K31" s="214"/>
      <c r="L31" s="214"/>
      <c r="M31" s="214"/>
      <c r="N31" s="214"/>
      <c r="O31" s="214"/>
      <c r="P31" s="214"/>
      <c r="Q31" s="214"/>
      <c r="R31" s="214"/>
      <c r="S31" s="214"/>
      <c r="T31" s="214"/>
      <c r="U31" s="214"/>
      <c r="V31" s="214"/>
      <c r="W31" s="214"/>
      <c r="X31" s="214"/>
      <c r="Y31" s="214"/>
      <c r="Z31" s="214"/>
      <c r="AA31" s="125"/>
      <c r="AB31" s="127"/>
    </row>
    <row r="32" spans="1:28" ht="15.95" customHeight="1" thickBot="1">
      <c r="A32" s="129"/>
      <c r="B32" s="244" t="s">
        <v>452</v>
      </c>
      <c r="C32" s="149"/>
      <c r="D32" s="143" t="s">
        <v>450</v>
      </c>
      <c r="E32" s="248"/>
      <c r="F32" s="132" t="s">
        <v>446</v>
      </c>
      <c r="G32" s="213">
        <v>1</v>
      </c>
      <c r="H32" s="125"/>
      <c r="I32" s="205"/>
      <c r="J32" s="307" t="s">
        <v>453</v>
      </c>
      <c r="K32" s="307"/>
      <c r="L32" s="307"/>
      <c r="M32" s="307"/>
      <c r="N32" s="307"/>
      <c r="O32" s="307"/>
      <c r="P32" s="307"/>
      <c r="Q32" s="307"/>
      <c r="R32" s="307"/>
      <c r="S32" s="215" t="s">
        <v>454</v>
      </c>
      <c r="T32" s="190">
        <v>0.3</v>
      </c>
      <c r="U32" s="214" t="s">
        <v>455</v>
      </c>
      <c r="V32" s="210"/>
      <c r="W32" s="210"/>
      <c r="X32" s="210"/>
      <c r="Y32" s="210"/>
      <c r="Z32" s="210"/>
      <c r="AA32" s="125"/>
      <c r="AB32" s="127"/>
    </row>
    <row r="33" spans="1:28" ht="15.95" customHeight="1" thickBot="1">
      <c r="A33" s="129"/>
      <c r="B33" s="244" t="s">
        <v>456</v>
      </c>
      <c r="C33" s="190"/>
      <c r="D33" s="143" t="s">
        <v>450</v>
      </c>
      <c r="E33" s="216"/>
      <c r="F33" s="132" t="s">
        <v>446</v>
      </c>
      <c r="G33" s="217">
        <v>1</v>
      </c>
      <c r="H33" s="125"/>
      <c r="I33" s="205" t="s">
        <v>457</v>
      </c>
      <c r="J33" s="214" t="s">
        <v>671</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534</v>
      </c>
      <c r="B34" s="204" t="s">
        <v>459</v>
      </c>
      <c r="C34" s="125" t="s">
        <v>460</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463</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465</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468</v>
      </c>
      <c r="B43" s="204" t="s">
        <v>469</v>
      </c>
      <c r="C43" s="125" t="s">
        <v>535</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132"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NO62Q14LuAckVsEE3/5LzuY3F+k9luqBu3ctMClcSxSS1lyCcwCT35/8FovJAs+H9GJvyjmRGWAi5zkcYzzLXA==" saltValue="bJn/ktjcKA+uHco2rFai+Q=="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537</v>
      </c>
    </row>
    <row r="2" spans="1:30" ht="15.95" customHeight="1">
      <c r="A2" s="123" t="s">
        <v>321</v>
      </c>
      <c r="B2" s="124" t="s">
        <v>322</v>
      </c>
      <c r="C2" s="125"/>
      <c r="D2" s="125"/>
      <c r="E2" s="125"/>
      <c r="F2" s="125"/>
      <c r="G2" s="125"/>
      <c r="H2" s="125"/>
      <c r="I2" s="125"/>
      <c r="J2" s="125"/>
      <c r="K2" s="125"/>
      <c r="L2" s="125"/>
      <c r="M2" s="125"/>
      <c r="N2" s="125"/>
      <c r="O2" s="125"/>
      <c r="P2" s="125"/>
      <c r="Q2" s="125"/>
      <c r="R2" s="125"/>
      <c r="S2" s="125"/>
      <c r="T2" s="125"/>
      <c r="U2" s="125"/>
      <c r="V2" s="125"/>
      <c r="W2" s="126" t="s">
        <v>538</v>
      </c>
      <c r="X2" s="124" t="s">
        <v>324</v>
      </c>
      <c r="Y2" s="125"/>
      <c r="Z2" s="125"/>
      <c r="AA2" s="125"/>
      <c r="AB2" s="127"/>
    </row>
    <row r="3" spans="1:30" ht="15.95" customHeight="1" thickBot="1">
      <c r="A3" s="129"/>
      <c r="B3" s="242" t="s">
        <v>19</v>
      </c>
      <c r="C3" s="130">
        <v>207</v>
      </c>
      <c r="D3" s="125"/>
      <c r="E3" s="131" t="s">
        <v>325</v>
      </c>
      <c r="F3" s="132"/>
      <c r="G3" s="133" t="s">
        <v>472</v>
      </c>
      <c r="H3" s="125" t="s">
        <v>326</v>
      </c>
      <c r="I3" s="125"/>
      <c r="J3" s="125"/>
      <c r="K3" s="125"/>
      <c r="L3" s="125"/>
      <c r="M3" s="125"/>
      <c r="N3" s="125"/>
      <c r="O3" s="125"/>
      <c r="P3" s="125"/>
      <c r="Q3" s="214"/>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10" t="s">
        <v>330</v>
      </c>
      <c r="I4" s="140"/>
      <c r="J4" s="132" t="s">
        <v>331</v>
      </c>
      <c r="K4" s="132"/>
      <c r="L4" s="135">
        <f>ROUNDUP(MAX(IF($G$5&lt;&gt;0,0,MAX(20*$C$26,$C$7*2,$C$7*$C$9*0.3)),$C$26*$G$4,$P$4*$C$7),-1)</f>
        <v>480</v>
      </c>
      <c r="M4" s="210" t="s">
        <v>332</v>
      </c>
      <c r="N4" s="291" t="s">
        <v>333</v>
      </c>
      <c r="O4" s="291"/>
      <c r="P4" s="136">
        <v>0</v>
      </c>
      <c r="Q4" s="214" t="s">
        <v>539</v>
      </c>
      <c r="R4" s="140"/>
      <c r="S4" s="132" t="s">
        <v>335</v>
      </c>
      <c r="T4" s="132"/>
      <c r="U4" s="135">
        <f>MAX(0,ROUNDUP($C$7*$C$9*U5,-1))</f>
        <v>0</v>
      </c>
      <c r="V4" s="210" t="s">
        <v>332</v>
      </c>
      <c r="W4" s="125"/>
      <c r="X4" s="291" t="s">
        <v>540</v>
      </c>
      <c r="Y4" s="291"/>
      <c r="Z4" s="291"/>
      <c r="AA4" s="130">
        <v>0</v>
      </c>
      <c r="AB4" s="127"/>
    </row>
    <row r="5" spans="1:30" ht="15.95" customHeight="1" thickBot="1">
      <c r="A5" s="129"/>
      <c r="B5" s="242" t="s">
        <v>18</v>
      </c>
      <c r="C5" s="137">
        <v>2</v>
      </c>
      <c r="D5" s="125"/>
      <c r="E5" s="138" t="s">
        <v>337</v>
      </c>
      <c r="F5" s="143"/>
      <c r="G5" s="139"/>
      <c r="H5" s="294" t="s">
        <v>338</v>
      </c>
      <c r="I5" s="294"/>
      <c r="J5" s="143" t="s">
        <v>339</v>
      </c>
      <c r="K5" s="143"/>
      <c r="L5" s="141">
        <f>IF($G$5=0,ROUNDUP($C$7*$C$9*0.3,-1),0)</f>
        <v>90</v>
      </c>
      <c r="M5" s="214" t="s">
        <v>541</v>
      </c>
      <c r="N5" s="295" t="s">
        <v>340</v>
      </c>
      <c r="O5" s="295"/>
      <c r="P5" s="142">
        <v>0</v>
      </c>
      <c r="Q5" s="125" t="s">
        <v>341</v>
      </c>
      <c r="R5" s="125"/>
      <c r="S5" s="143" t="s">
        <v>342</v>
      </c>
      <c r="T5" s="143"/>
      <c r="U5" s="139"/>
      <c r="V5" s="214" t="s">
        <v>343</v>
      </c>
      <c r="W5" s="125"/>
      <c r="X5" s="144" t="s">
        <v>344</v>
      </c>
      <c r="Y5" s="125"/>
      <c r="Z5" s="125"/>
      <c r="AA5" s="125"/>
      <c r="AB5" s="127"/>
    </row>
    <row r="6" spans="1:30" ht="15.95" customHeight="1" thickBot="1">
      <c r="A6" s="129"/>
      <c r="B6" s="242" t="s">
        <v>20</v>
      </c>
      <c r="C6" s="280" t="s">
        <v>560</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108</v>
      </c>
      <c r="D7" s="125" t="s">
        <v>347</v>
      </c>
      <c r="E7" s="125"/>
      <c r="F7" s="283" t="s">
        <v>348</v>
      </c>
      <c r="G7" s="284"/>
      <c r="H7" s="284"/>
      <c r="I7" s="284"/>
      <c r="J7" s="284"/>
      <c r="K7" s="284"/>
      <c r="L7" s="284"/>
      <c r="M7" s="284"/>
      <c r="N7" s="284"/>
      <c r="O7" s="285"/>
      <c r="P7" s="125"/>
      <c r="Q7" s="286" t="s">
        <v>349</v>
      </c>
      <c r="R7" s="287"/>
      <c r="S7" s="287"/>
      <c r="T7" s="287"/>
      <c r="U7" s="287"/>
      <c r="V7" s="288"/>
      <c r="W7" s="125"/>
      <c r="X7" s="146"/>
      <c r="Y7" s="147"/>
      <c r="Z7" s="147"/>
      <c r="AA7" s="148"/>
      <c r="AB7" s="127"/>
    </row>
    <row r="8" spans="1:30" ht="15.95" customHeight="1">
      <c r="A8" s="129"/>
      <c r="B8" s="242" t="s">
        <v>350</v>
      </c>
      <c r="C8" s="149">
        <v>3.75</v>
      </c>
      <c r="D8" s="125" t="s">
        <v>542</v>
      </c>
      <c r="E8" s="125"/>
      <c r="F8" s="150" t="s">
        <v>352</v>
      </c>
      <c r="G8" s="151" t="s">
        <v>353</v>
      </c>
      <c r="H8" s="151" t="s">
        <v>354</v>
      </c>
      <c r="I8" s="151" t="s">
        <v>355</v>
      </c>
      <c r="J8" s="151" t="s">
        <v>356</v>
      </c>
      <c r="K8" s="151" t="s">
        <v>357</v>
      </c>
      <c r="L8" s="151" t="s">
        <v>358</v>
      </c>
      <c r="M8" s="151" t="s">
        <v>359</v>
      </c>
      <c r="N8" s="151" t="s">
        <v>360</v>
      </c>
      <c r="O8" s="152" t="s">
        <v>361</v>
      </c>
      <c r="P8" s="125"/>
      <c r="Q8" s="242" t="s">
        <v>362</v>
      </c>
      <c r="R8" s="242"/>
      <c r="S8" s="296" t="s">
        <v>474</v>
      </c>
      <c r="T8" s="297"/>
      <c r="U8" s="297"/>
      <c r="V8" s="298"/>
      <c r="W8" s="125"/>
      <c r="X8" s="144" t="s">
        <v>363</v>
      </c>
      <c r="Y8" s="214"/>
      <c r="Z8" s="214"/>
      <c r="AA8" s="125"/>
      <c r="AB8" s="127"/>
    </row>
    <row r="9" spans="1:30" ht="15.95" customHeight="1" thickBot="1">
      <c r="A9" s="129"/>
      <c r="B9" s="242" t="s">
        <v>364</v>
      </c>
      <c r="C9" s="153">
        <v>2.7</v>
      </c>
      <c r="D9" s="125" t="s">
        <v>542</v>
      </c>
      <c r="E9" s="125"/>
      <c r="F9" s="154">
        <v>7.5</v>
      </c>
      <c r="G9" s="155">
        <v>14.4</v>
      </c>
      <c r="H9" s="155"/>
      <c r="I9" s="155"/>
      <c r="J9" s="155"/>
      <c r="K9" s="155"/>
      <c r="L9" s="155"/>
      <c r="M9" s="155"/>
      <c r="N9" s="155"/>
      <c r="O9" s="156"/>
      <c r="P9" s="125"/>
      <c r="Q9" s="242" t="s">
        <v>365</v>
      </c>
      <c r="R9" s="242"/>
      <c r="S9" s="299" t="s">
        <v>475</v>
      </c>
      <c r="T9" s="300"/>
      <c r="U9" s="300"/>
      <c r="V9" s="301"/>
      <c r="W9" s="125"/>
      <c r="X9" s="144" t="s">
        <v>366</v>
      </c>
      <c r="Y9" s="125"/>
      <c r="Z9" s="125"/>
      <c r="AA9" s="125"/>
      <c r="AB9" s="127"/>
    </row>
    <row r="10" spans="1:30" ht="15.95" customHeight="1">
      <c r="A10" s="129"/>
      <c r="B10" s="242" t="s">
        <v>367</v>
      </c>
      <c r="C10" s="157">
        <v>28</v>
      </c>
      <c r="D10" s="125" t="s">
        <v>543</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370</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368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370</v>
      </c>
      <c r="E13" s="125"/>
      <c r="F13" s="165" t="s">
        <v>380</v>
      </c>
      <c r="G13" s="166" t="s">
        <v>381</v>
      </c>
      <c r="H13" s="167" t="s">
        <v>382</v>
      </c>
      <c r="I13" s="166" t="s">
        <v>383</v>
      </c>
      <c r="J13" s="166" t="s">
        <v>384</v>
      </c>
      <c r="K13" s="166" t="s">
        <v>385</v>
      </c>
      <c r="L13" s="166" t="s">
        <v>354</v>
      </c>
      <c r="M13" s="166" t="s">
        <v>386</v>
      </c>
      <c r="N13" s="166" t="s">
        <v>356</v>
      </c>
      <c r="O13" s="166" t="s">
        <v>387</v>
      </c>
      <c r="P13" s="166" t="s">
        <v>358</v>
      </c>
      <c r="Q13" s="166" t="s">
        <v>388</v>
      </c>
      <c r="R13" s="166" t="s">
        <v>360</v>
      </c>
      <c r="S13" s="166" t="s">
        <v>389</v>
      </c>
      <c r="T13" s="168" t="s">
        <v>390</v>
      </c>
      <c r="U13" s="302" t="s">
        <v>347</v>
      </c>
      <c r="V13" s="303"/>
      <c r="W13" s="125"/>
      <c r="X13" s="144" t="s">
        <v>391</v>
      </c>
      <c r="Y13" s="125"/>
      <c r="Z13" s="125"/>
      <c r="AA13" s="125"/>
      <c r="AB13" s="127"/>
    </row>
    <row r="14" spans="1:30" ht="15.95" customHeight="1">
      <c r="A14" s="123" t="s">
        <v>392</v>
      </c>
      <c r="B14" s="124" t="s">
        <v>544</v>
      </c>
      <c r="C14" s="125"/>
      <c r="D14" s="125"/>
      <c r="E14" s="125"/>
      <c r="F14" s="169" t="s">
        <v>651</v>
      </c>
      <c r="G14" s="170" t="s">
        <v>654</v>
      </c>
      <c r="H14" s="171"/>
      <c r="I14" s="172" t="s">
        <v>658</v>
      </c>
      <c r="J14" s="173">
        <v>12.6</v>
      </c>
      <c r="K14" s="174">
        <v>1.75</v>
      </c>
      <c r="L14" s="174"/>
      <c r="M14" s="174"/>
      <c r="N14" s="174"/>
      <c r="O14" s="174"/>
      <c r="P14" s="174"/>
      <c r="Q14" s="174"/>
      <c r="R14" s="174"/>
      <c r="S14" s="175"/>
      <c r="T14" s="176"/>
      <c r="U14" s="289">
        <f t="shared" ref="U14:U23" si="0">ROUND(J14*K14+L14*M14+N14*O14+P14*Q14+R14*S14-T14,2)</f>
        <v>22.05</v>
      </c>
      <c r="V14" s="290"/>
      <c r="W14" s="125"/>
      <c r="X14" s="144" t="s">
        <v>394</v>
      </c>
      <c r="Y14" s="125"/>
      <c r="Z14" s="125"/>
      <c r="AA14" s="125"/>
      <c r="AB14" s="127"/>
    </row>
    <row r="15" spans="1:30" ht="15.95" customHeight="1">
      <c r="A15" s="129"/>
      <c r="B15" s="243" t="s">
        <v>395</v>
      </c>
      <c r="C15" s="177">
        <v>1</v>
      </c>
      <c r="D15" s="125"/>
      <c r="E15" s="125"/>
      <c r="F15" s="178" t="s">
        <v>648</v>
      </c>
      <c r="G15" s="179" t="s">
        <v>654</v>
      </c>
      <c r="H15" s="180"/>
      <c r="I15" s="181"/>
      <c r="J15" s="182">
        <v>14.4</v>
      </c>
      <c r="K15" s="183">
        <v>3.75</v>
      </c>
      <c r="L15" s="183"/>
      <c r="M15" s="183"/>
      <c r="N15" s="183"/>
      <c r="O15" s="183"/>
      <c r="P15" s="183"/>
      <c r="Q15" s="183"/>
      <c r="R15" s="183"/>
      <c r="S15" s="184"/>
      <c r="T15" s="185">
        <v>22.05</v>
      </c>
      <c r="U15" s="305">
        <f t="shared" si="0"/>
        <v>31.95</v>
      </c>
      <c r="V15" s="306"/>
      <c r="W15" s="125"/>
      <c r="X15" s="144" t="s">
        <v>396</v>
      </c>
      <c r="Y15" s="125"/>
      <c r="Z15" s="125"/>
      <c r="AA15" s="125"/>
      <c r="AB15" s="127"/>
    </row>
    <row r="16" spans="1:30" ht="15.95" customHeight="1">
      <c r="A16" s="129"/>
      <c r="B16" s="243" t="s">
        <v>397</v>
      </c>
      <c r="C16" s="177">
        <v>1.05</v>
      </c>
      <c r="D16" s="125"/>
      <c r="E16" s="125"/>
      <c r="F16" s="178" t="s">
        <v>650</v>
      </c>
      <c r="G16" s="179"/>
      <c r="H16" s="180"/>
      <c r="I16" s="181"/>
      <c r="J16" s="182">
        <v>14.4</v>
      </c>
      <c r="K16" s="183">
        <v>2.7</v>
      </c>
      <c r="L16" s="183">
        <v>7.5</v>
      </c>
      <c r="M16" s="183">
        <v>2.7</v>
      </c>
      <c r="N16" s="183"/>
      <c r="O16" s="183"/>
      <c r="P16" s="183"/>
      <c r="Q16" s="183"/>
      <c r="R16" s="183"/>
      <c r="S16" s="184"/>
      <c r="T16" s="185"/>
      <c r="U16" s="305">
        <f t="shared" si="0"/>
        <v>59.13</v>
      </c>
      <c r="V16" s="306"/>
      <c r="W16" s="125"/>
      <c r="X16" s="144" t="s">
        <v>398</v>
      </c>
      <c r="Y16" s="125"/>
      <c r="Z16" s="125"/>
      <c r="AA16" s="125"/>
      <c r="AB16" s="127"/>
    </row>
    <row r="17" spans="1:28" ht="15.95" customHeight="1" thickBot="1">
      <c r="A17" s="129"/>
      <c r="B17" s="243" t="s">
        <v>399</v>
      </c>
      <c r="C17" s="186">
        <v>1</v>
      </c>
      <c r="D17" s="125"/>
      <c r="E17" s="125"/>
      <c r="F17" s="178"/>
      <c r="G17" s="179"/>
      <c r="H17" s="180"/>
      <c r="I17" s="181"/>
      <c r="J17" s="182"/>
      <c r="K17" s="183"/>
      <c r="L17" s="183"/>
      <c r="M17" s="183"/>
      <c r="N17" s="183"/>
      <c r="O17" s="183"/>
      <c r="P17" s="183"/>
      <c r="Q17" s="183"/>
      <c r="R17" s="183"/>
      <c r="S17" s="184"/>
      <c r="T17" s="185"/>
      <c r="U17" s="305">
        <f t="shared" si="0"/>
        <v>0</v>
      </c>
      <c r="V17" s="306"/>
      <c r="W17" s="125"/>
      <c r="X17" s="291" t="s">
        <v>401</v>
      </c>
      <c r="Y17" s="291"/>
      <c r="Z17" s="291"/>
      <c r="AA17" s="130">
        <v>2</v>
      </c>
      <c r="AB17" s="127" t="s">
        <v>545</v>
      </c>
    </row>
    <row r="18" spans="1:28" ht="15.95" customHeight="1">
      <c r="A18" s="123" t="s">
        <v>403</v>
      </c>
      <c r="B18" s="124" t="s">
        <v>404</v>
      </c>
      <c r="C18" s="187"/>
      <c r="D18" s="140"/>
      <c r="E18" s="125"/>
      <c r="F18" s="178"/>
      <c r="G18" s="179"/>
      <c r="H18" s="180"/>
      <c r="I18" s="181"/>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351</v>
      </c>
      <c r="E19" s="125"/>
      <c r="F19" s="178"/>
      <c r="G19" s="179"/>
      <c r="H19" s="180"/>
      <c r="I19" s="181"/>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351</v>
      </c>
      <c r="E20" s="191"/>
      <c r="F20" s="178"/>
      <c r="G20" s="179"/>
      <c r="H20" s="180"/>
      <c r="I20" s="181"/>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546</v>
      </c>
      <c r="B21" s="124" t="s">
        <v>411</v>
      </c>
      <c r="C21" s="192" t="s">
        <v>412</v>
      </c>
      <c r="D21" s="193" t="s">
        <v>413</v>
      </c>
      <c r="E21" s="125"/>
      <c r="F21" s="178"/>
      <c r="G21" s="179"/>
      <c r="H21" s="180"/>
      <c r="I21" s="181"/>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10" t="s">
        <v>416</v>
      </c>
      <c r="F22" s="178"/>
      <c r="G22" s="179"/>
      <c r="H22" s="180"/>
      <c r="I22" s="181"/>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10" t="s">
        <v>418</v>
      </c>
      <c r="F23" s="195"/>
      <c r="G23" s="196"/>
      <c r="H23" s="197"/>
      <c r="I23" s="198"/>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10"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547</v>
      </c>
      <c r="B25" s="204" t="s">
        <v>548</v>
      </c>
      <c r="C25" s="125" t="s">
        <v>400</v>
      </c>
      <c r="D25" s="125"/>
      <c r="E25" s="125"/>
      <c r="F25" s="125"/>
      <c r="G25" s="125"/>
      <c r="H25" s="125"/>
      <c r="I25" s="205" t="s">
        <v>549</v>
      </c>
      <c r="J25" s="304" t="s">
        <v>426</v>
      </c>
      <c r="K25" s="304"/>
      <c r="L25" s="304"/>
      <c r="M25" s="304"/>
      <c r="N25" s="304"/>
      <c r="O25" s="304"/>
      <c r="P25" s="304"/>
      <c r="Q25" s="304"/>
      <c r="R25" s="304"/>
      <c r="S25" s="304"/>
      <c r="T25" s="304"/>
      <c r="U25" s="304"/>
      <c r="V25" s="304"/>
      <c r="W25" s="206"/>
      <c r="X25" s="144" t="s">
        <v>391</v>
      </c>
      <c r="Y25" s="125"/>
      <c r="Z25" s="125"/>
      <c r="AA25" s="125"/>
      <c r="AB25" s="127"/>
    </row>
    <row r="26" spans="1:28" ht="15.95" customHeight="1" thickBot="1">
      <c r="A26" s="129"/>
      <c r="B26" s="243" t="s">
        <v>427</v>
      </c>
      <c r="C26" s="207">
        <v>16</v>
      </c>
      <c r="D26" s="245" t="s">
        <v>428</v>
      </c>
      <c r="E26" s="246" t="s">
        <v>429</v>
      </c>
      <c r="F26" s="208">
        <v>0.1</v>
      </c>
      <c r="G26" s="125" t="s">
        <v>430</v>
      </c>
      <c r="H26" s="125"/>
      <c r="I26" s="205" t="s">
        <v>431</v>
      </c>
      <c r="J26" s="310" t="s">
        <v>550</v>
      </c>
      <c r="K26" s="310"/>
      <c r="L26" s="310"/>
      <c r="M26" s="310"/>
      <c r="N26" s="310"/>
      <c r="O26" s="310"/>
      <c r="P26" s="310"/>
      <c r="Q26" s="310"/>
      <c r="R26" s="310"/>
      <c r="S26" s="310"/>
      <c r="T26" s="310"/>
      <c r="U26" s="310"/>
      <c r="V26" s="310"/>
      <c r="W26" s="209"/>
      <c r="X26" s="144" t="s">
        <v>394</v>
      </c>
      <c r="Y26" s="125"/>
      <c r="Z26" s="125"/>
      <c r="AA26" s="125"/>
      <c r="AB26" s="127"/>
    </row>
    <row r="27" spans="1:28" ht="15.95" customHeight="1">
      <c r="A27" s="129"/>
      <c r="B27" s="243" t="s">
        <v>433</v>
      </c>
      <c r="C27" s="188">
        <v>55</v>
      </c>
      <c r="D27" s="143" t="s">
        <v>434</v>
      </c>
      <c r="E27" s="216"/>
      <c r="F27" s="245"/>
      <c r="G27" s="125"/>
      <c r="H27" s="125"/>
      <c r="I27" s="205" t="s">
        <v>435</v>
      </c>
      <c r="J27" s="311" t="s">
        <v>436</v>
      </c>
      <c r="K27" s="311"/>
      <c r="L27" s="311"/>
      <c r="M27" s="311"/>
      <c r="N27" s="311"/>
      <c r="O27" s="311"/>
      <c r="P27" s="311"/>
      <c r="Q27" s="311"/>
      <c r="R27" s="311"/>
      <c r="S27" s="311"/>
      <c r="T27" s="311"/>
      <c r="U27" s="311"/>
      <c r="V27" s="311"/>
      <c r="W27" s="210"/>
      <c r="X27" s="144" t="s">
        <v>396</v>
      </c>
      <c r="Y27" s="125"/>
      <c r="Z27" s="125"/>
      <c r="AA27" s="125"/>
      <c r="AB27" s="127"/>
    </row>
    <row r="28" spans="1:28" ht="15.95" customHeight="1">
      <c r="A28" s="129"/>
      <c r="B28" s="243" t="s">
        <v>437</v>
      </c>
      <c r="C28" s="188">
        <v>66</v>
      </c>
      <c r="D28" s="143" t="s">
        <v>434</v>
      </c>
      <c r="E28" s="216"/>
      <c r="F28" s="245"/>
      <c r="G28" s="125"/>
      <c r="H28" s="125"/>
      <c r="I28" s="205" t="s">
        <v>438</v>
      </c>
      <c r="J28" s="304" t="s">
        <v>439</v>
      </c>
      <c r="K28" s="304"/>
      <c r="L28" s="304"/>
      <c r="M28" s="304"/>
      <c r="N28" s="304"/>
      <c r="O28" s="304"/>
      <c r="P28" s="304"/>
      <c r="Q28" s="304"/>
      <c r="R28" s="304"/>
      <c r="S28" s="304"/>
      <c r="T28" s="304"/>
      <c r="U28" s="304"/>
      <c r="V28" s="304"/>
      <c r="W28" s="206"/>
      <c r="X28" s="144" t="s">
        <v>398</v>
      </c>
      <c r="Y28" s="125"/>
      <c r="Z28" s="125"/>
      <c r="AA28" s="125"/>
      <c r="AB28" s="127"/>
    </row>
    <row r="29" spans="1:28" ht="15.95" customHeight="1" thickBot="1">
      <c r="A29" s="129"/>
      <c r="B29" s="211" t="s">
        <v>551</v>
      </c>
      <c r="C29" s="188">
        <v>20</v>
      </c>
      <c r="D29" s="247" t="s">
        <v>552</v>
      </c>
      <c r="E29" s="216"/>
      <c r="F29" s="132"/>
      <c r="G29" s="125"/>
      <c r="H29" s="125"/>
      <c r="I29" s="205" t="s">
        <v>442</v>
      </c>
      <c r="J29" s="304" t="s">
        <v>443</v>
      </c>
      <c r="K29" s="304"/>
      <c r="L29" s="304"/>
      <c r="M29" s="304"/>
      <c r="N29" s="304"/>
      <c r="O29" s="304"/>
      <c r="P29" s="304"/>
      <c r="Q29" s="304"/>
      <c r="R29" s="304"/>
      <c r="S29" s="304"/>
      <c r="T29" s="304"/>
      <c r="U29" s="304"/>
      <c r="V29" s="304"/>
      <c r="W29" s="206"/>
      <c r="X29" s="291" t="s">
        <v>444</v>
      </c>
      <c r="Y29" s="291"/>
      <c r="Z29" s="291"/>
      <c r="AA29" s="130">
        <v>2</v>
      </c>
      <c r="AB29" s="127" t="s">
        <v>545</v>
      </c>
    </row>
    <row r="30" spans="1:28" ht="15.95" customHeight="1">
      <c r="A30" s="129"/>
      <c r="B30" s="243" t="s">
        <v>445</v>
      </c>
      <c r="C30" s="149">
        <v>25</v>
      </c>
      <c r="D30" s="245" t="s">
        <v>553</v>
      </c>
      <c r="E30" s="246"/>
      <c r="F30" s="245" t="s">
        <v>446</v>
      </c>
      <c r="G30" s="212">
        <v>0.6</v>
      </c>
      <c r="H30" s="125"/>
      <c r="I30" s="205" t="s">
        <v>447</v>
      </c>
      <c r="J30" s="214" t="s">
        <v>448</v>
      </c>
      <c r="K30" s="214"/>
      <c r="L30" s="214"/>
      <c r="M30" s="214"/>
      <c r="N30" s="214"/>
      <c r="O30" s="214"/>
      <c r="P30" s="214"/>
      <c r="Q30" s="214"/>
      <c r="R30" s="214"/>
      <c r="S30" s="214"/>
      <c r="T30" s="214"/>
      <c r="U30" s="214"/>
      <c r="V30" s="214"/>
      <c r="W30" s="214"/>
      <c r="X30" s="144" t="s">
        <v>405</v>
      </c>
      <c r="Y30" s="125"/>
      <c r="Z30" s="125"/>
      <c r="AA30" s="125"/>
      <c r="AB30" s="127"/>
    </row>
    <row r="31" spans="1:28" ht="15.95" customHeight="1">
      <c r="A31" s="129"/>
      <c r="B31" s="243" t="s">
        <v>449</v>
      </c>
      <c r="C31" s="149"/>
      <c r="D31" s="242" t="s">
        <v>554</v>
      </c>
      <c r="E31" s="246"/>
      <c r="F31" s="245" t="s">
        <v>446</v>
      </c>
      <c r="G31" s="213">
        <v>1</v>
      </c>
      <c r="H31" s="125"/>
      <c r="I31" s="205"/>
      <c r="J31" s="214" t="s">
        <v>451</v>
      </c>
      <c r="K31" s="214"/>
      <c r="L31" s="214"/>
      <c r="M31" s="214"/>
      <c r="N31" s="214"/>
      <c r="O31" s="214"/>
      <c r="P31" s="214"/>
      <c r="Q31" s="214"/>
      <c r="R31" s="214"/>
      <c r="S31" s="214"/>
      <c r="T31" s="214"/>
      <c r="U31" s="214"/>
      <c r="V31" s="214"/>
      <c r="W31" s="214"/>
      <c r="X31" s="214"/>
      <c r="Y31" s="214"/>
      <c r="Z31" s="214"/>
      <c r="AA31" s="125"/>
      <c r="AB31" s="127"/>
    </row>
    <row r="32" spans="1:28" ht="15.95" customHeight="1" thickBot="1">
      <c r="A32" s="129"/>
      <c r="B32" s="244" t="s">
        <v>452</v>
      </c>
      <c r="C32" s="149"/>
      <c r="D32" s="143" t="s">
        <v>555</v>
      </c>
      <c r="E32" s="248"/>
      <c r="F32" s="132" t="s">
        <v>446</v>
      </c>
      <c r="G32" s="213">
        <v>1</v>
      </c>
      <c r="H32" s="125"/>
      <c r="I32" s="205"/>
      <c r="J32" s="307" t="s">
        <v>453</v>
      </c>
      <c r="K32" s="307"/>
      <c r="L32" s="307"/>
      <c r="M32" s="307"/>
      <c r="N32" s="307"/>
      <c r="O32" s="307"/>
      <c r="P32" s="307"/>
      <c r="Q32" s="307"/>
      <c r="R32" s="307"/>
      <c r="S32" s="215" t="s">
        <v>454</v>
      </c>
      <c r="T32" s="190">
        <v>0.3</v>
      </c>
      <c r="U32" s="214" t="s">
        <v>455</v>
      </c>
      <c r="V32" s="210"/>
      <c r="W32" s="210"/>
      <c r="X32" s="210"/>
      <c r="Y32" s="210"/>
      <c r="Z32" s="210"/>
      <c r="AA32" s="125"/>
      <c r="AB32" s="127"/>
    </row>
    <row r="33" spans="1:28" ht="15.95" customHeight="1" thickBot="1">
      <c r="A33" s="129"/>
      <c r="B33" s="244" t="s">
        <v>456</v>
      </c>
      <c r="C33" s="190"/>
      <c r="D33" s="143" t="s">
        <v>450</v>
      </c>
      <c r="E33" s="216"/>
      <c r="F33" s="132" t="s">
        <v>446</v>
      </c>
      <c r="G33" s="217">
        <v>1</v>
      </c>
      <c r="H33" s="125"/>
      <c r="I33" s="205" t="s">
        <v>457</v>
      </c>
      <c r="J33" s="214" t="s">
        <v>671</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556</v>
      </c>
      <c r="B34" s="204" t="s">
        <v>459</v>
      </c>
      <c r="C34" s="125" t="s">
        <v>557</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558</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465</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468</v>
      </c>
      <c r="B43" s="204" t="s">
        <v>469</v>
      </c>
      <c r="C43" s="125" t="s">
        <v>559</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132"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KLuOmoFmCzfQQjVm8well9VrZPNuZDyQKMG9uTH1HH69HojlpRIBZRduazQOotk5OyiheIX9vPsFXhfNEHtxtw==" saltValue="jldjjkJKxopubWzmHRyo1w=="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320</v>
      </c>
    </row>
    <row r="2" spans="1:30" ht="15.95" customHeight="1">
      <c r="A2" s="123" t="s">
        <v>321</v>
      </c>
      <c r="B2" s="124" t="s">
        <v>322</v>
      </c>
      <c r="C2" s="125"/>
      <c r="D2" s="125"/>
      <c r="E2" s="125"/>
      <c r="F2" s="125"/>
      <c r="G2" s="125"/>
      <c r="H2" s="125"/>
      <c r="I2" s="125"/>
      <c r="J2" s="125"/>
      <c r="K2" s="125"/>
      <c r="L2" s="125"/>
      <c r="M2" s="125"/>
      <c r="N2" s="125"/>
      <c r="O2" s="125"/>
      <c r="P2" s="125"/>
      <c r="Q2" s="125"/>
      <c r="R2" s="125"/>
      <c r="S2" s="125"/>
      <c r="T2" s="125"/>
      <c r="U2" s="125"/>
      <c r="V2" s="125"/>
      <c r="W2" s="126" t="s">
        <v>323</v>
      </c>
      <c r="X2" s="124" t="s">
        <v>324</v>
      </c>
      <c r="Y2" s="125"/>
      <c r="Z2" s="125"/>
      <c r="AA2" s="125"/>
      <c r="AB2" s="127"/>
    </row>
    <row r="3" spans="1:30" ht="15.95" customHeight="1" thickBot="1">
      <c r="A3" s="129"/>
      <c r="B3" s="242" t="s">
        <v>19</v>
      </c>
      <c r="C3" s="130">
        <v>208</v>
      </c>
      <c r="D3" s="125"/>
      <c r="E3" s="131" t="s">
        <v>325</v>
      </c>
      <c r="F3" s="132"/>
      <c r="G3" s="133" t="s">
        <v>472</v>
      </c>
      <c r="H3" s="125" t="s">
        <v>326</v>
      </c>
      <c r="I3" s="125"/>
      <c r="J3" s="125"/>
      <c r="K3" s="125"/>
      <c r="L3" s="125"/>
      <c r="M3" s="125"/>
      <c r="N3" s="125"/>
      <c r="O3" s="125"/>
      <c r="P3" s="125"/>
      <c r="Q3" s="214"/>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10" t="s">
        <v>330</v>
      </c>
      <c r="I4" s="140"/>
      <c r="J4" s="132" t="s">
        <v>331</v>
      </c>
      <c r="K4" s="132"/>
      <c r="L4" s="135">
        <f>ROUNDUP(MAX(IF($G$5&lt;&gt;0,0,MAX(20*$C$26,$C$7*2,$C$7*$C$9*0.3)),$C$26*$G$4,$P$4*$C$7),-1)</f>
        <v>480</v>
      </c>
      <c r="M4" s="210" t="s">
        <v>332</v>
      </c>
      <c r="N4" s="291" t="s">
        <v>333</v>
      </c>
      <c r="O4" s="291"/>
      <c r="P4" s="136">
        <v>0</v>
      </c>
      <c r="Q4" s="214" t="s">
        <v>334</v>
      </c>
      <c r="R4" s="140"/>
      <c r="S4" s="132" t="s">
        <v>335</v>
      </c>
      <c r="T4" s="132"/>
      <c r="U4" s="135">
        <f>MAX(0,ROUNDUP($C$7*$C$9*U5,-1))</f>
        <v>0</v>
      </c>
      <c r="V4" s="210" t="s">
        <v>332</v>
      </c>
      <c r="W4" s="125"/>
      <c r="X4" s="291" t="s">
        <v>336</v>
      </c>
      <c r="Y4" s="291"/>
      <c r="Z4" s="291"/>
      <c r="AA4" s="130">
        <v>0</v>
      </c>
      <c r="AB4" s="127"/>
    </row>
    <row r="5" spans="1:30" ht="15.95" customHeight="1" thickBot="1">
      <c r="A5" s="129"/>
      <c r="B5" s="242" t="s">
        <v>18</v>
      </c>
      <c r="C5" s="137">
        <v>2</v>
      </c>
      <c r="D5" s="125"/>
      <c r="E5" s="138" t="s">
        <v>337</v>
      </c>
      <c r="F5" s="143"/>
      <c r="G5" s="139"/>
      <c r="H5" s="294" t="s">
        <v>338</v>
      </c>
      <c r="I5" s="294"/>
      <c r="J5" s="143" t="s">
        <v>339</v>
      </c>
      <c r="K5" s="143"/>
      <c r="L5" s="141">
        <f>IF($G$5=0,ROUNDUP($C$7*$C$9*0.3,-1),0)</f>
        <v>90</v>
      </c>
      <c r="M5" s="214" t="s">
        <v>332</v>
      </c>
      <c r="N5" s="295" t="s">
        <v>340</v>
      </c>
      <c r="O5" s="295"/>
      <c r="P5" s="142">
        <v>0</v>
      </c>
      <c r="Q5" s="125" t="s">
        <v>341</v>
      </c>
      <c r="R5" s="125"/>
      <c r="S5" s="143" t="s">
        <v>342</v>
      </c>
      <c r="T5" s="143"/>
      <c r="U5" s="139"/>
      <c r="V5" s="214" t="s">
        <v>343</v>
      </c>
      <c r="W5" s="125"/>
      <c r="X5" s="144" t="s">
        <v>344</v>
      </c>
      <c r="Y5" s="125"/>
      <c r="Z5" s="125"/>
      <c r="AA5" s="125"/>
      <c r="AB5" s="127"/>
    </row>
    <row r="6" spans="1:30" ht="15.95" customHeight="1" thickBot="1">
      <c r="A6" s="129"/>
      <c r="B6" s="242" t="s">
        <v>20</v>
      </c>
      <c r="C6" s="280" t="s">
        <v>566</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108</v>
      </c>
      <c r="D7" s="125" t="s">
        <v>347</v>
      </c>
      <c r="E7" s="125"/>
      <c r="F7" s="283" t="s">
        <v>348</v>
      </c>
      <c r="G7" s="284"/>
      <c r="H7" s="284"/>
      <c r="I7" s="284"/>
      <c r="J7" s="284"/>
      <c r="K7" s="284"/>
      <c r="L7" s="284"/>
      <c r="M7" s="284"/>
      <c r="N7" s="284"/>
      <c r="O7" s="285"/>
      <c r="P7" s="125"/>
      <c r="Q7" s="286" t="s">
        <v>349</v>
      </c>
      <c r="R7" s="287"/>
      <c r="S7" s="287"/>
      <c r="T7" s="287"/>
      <c r="U7" s="287"/>
      <c r="V7" s="288"/>
      <c r="W7" s="125"/>
      <c r="X7" s="146"/>
      <c r="Y7" s="147"/>
      <c r="Z7" s="147"/>
      <c r="AA7" s="148"/>
      <c r="AB7" s="127"/>
    </row>
    <row r="8" spans="1:30" ht="15.95" customHeight="1">
      <c r="A8" s="129"/>
      <c r="B8" s="242" t="s">
        <v>350</v>
      </c>
      <c r="C8" s="149">
        <v>3.75</v>
      </c>
      <c r="D8" s="125" t="s">
        <v>351</v>
      </c>
      <c r="E8" s="125"/>
      <c r="F8" s="150" t="s">
        <v>352</v>
      </c>
      <c r="G8" s="151" t="s">
        <v>353</v>
      </c>
      <c r="H8" s="151" t="s">
        <v>354</v>
      </c>
      <c r="I8" s="151" t="s">
        <v>355</v>
      </c>
      <c r="J8" s="151" t="s">
        <v>356</v>
      </c>
      <c r="K8" s="151" t="s">
        <v>357</v>
      </c>
      <c r="L8" s="151" t="s">
        <v>358</v>
      </c>
      <c r="M8" s="151" t="s">
        <v>359</v>
      </c>
      <c r="N8" s="151" t="s">
        <v>360</v>
      </c>
      <c r="O8" s="152" t="s">
        <v>361</v>
      </c>
      <c r="P8" s="125"/>
      <c r="Q8" s="242" t="s">
        <v>362</v>
      </c>
      <c r="R8" s="242"/>
      <c r="S8" s="296" t="s">
        <v>474</v>
      </c>
      <c r="T8" s="297"/>
      <c r="U8" s="297"/>
      <c r="V8" s="298"/>
      <c r="W8" s="125"/>
      <c r="X8" s="144" t="s">
        <v>363</v>
      </c>
      <c r="Y8" s="214"/>
      <c r="Z8" s="214"/>
      <c r="AA8" s="125"/>
      <c r="AB8" s="127"/>
    </row>
    <row r="9" spans="1:30" ht="15.95" customHeight="1" thickBot="1">
      <c r="A9" s="129"/>
      <c r="B9" s="242" t="s">
        <v>364</v>
      </c>
      <c r="C9" s="153">
        <v>2.7</v>
      </c>
      <c r="D9" s="125" t="s">
        <v>351</v>
      </c>
      <c r="E9" s="125"/>
      <c r="F9" s="154">
        <v>7.5</v>
      </c>
      <c r="G9" s="155">
        <v>14.4</v>
      </c>
      <c r="H9" s="155"/>
      <c r="I9" s="155"/>
      <c r="J9" s="155"/>
      <c r="K9" s="155"/>
      <c r="L9" s="155"/>
      <c r="M9" s="155"/>
      <c r="N9" s="155"/>
      <c r="O9" s="156"/>
      <c r="P9" s="125"/>
      <c r="Q9" s="242" t="s">
        <v>365</v>
      </c>
      <c r="R9" s="242"/>
      <c r="S9" s="299" t="s">
        <v>475</v>
      </c>
      <c r="T9" s="300"/>
      <c r="U9" s="300"/>
      <c r="V9" s="301"/>
      <c r="W9" s="125"/>
      <c r="X9" s="144" t="s">
        <v>366</v>
      </c>
      <c r="Y9" s="125"/>
      <c r="Z9" s="125"/>
      <c r="AA9" s="125"/>
      <c r="AB9" s="127"/>
    </row>
    <row r="10" spans="1:30" ht="15.95" customHeight="1">
      <c r="A10" s="129"/>
      <c r="B10" s="242" t="s">
        <v>367</v>
      </c>
      <c r="C10" s="157">
        <v>28</v>
      </c>
      <c r="D10" s="125" t="s">
        <v>368</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370</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368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370</v>
      </c>
      <c r="E13" s="125"/>
      <c r="F13" s="165" t="s">
        <v>380</v>
      </c>
      <c r="G13" s="166" t="s">
        <v>381</v>
      </c>
      <c r="H13" s="167" t="s">
        <v>382</v>
      </c>
      <c r="I13" s="166" t="s">
        <v>383</v>
      </c>
      <c r="J13" s="166" t="s">
        <v>384</v>
      </c>
      <c r="K13" s="166" t="s">
        <v>385</v>
      </c>
      <c r="L13" s="166" t="s">
        <v>354</v>
      </c>
      <c r="M13" s="166" t="s">
        <v>386</v>
      </c>
      <c r="N13" s="166" t="s">
        <v>356</v>
      </c>
      <c r="O13" s="166" t="s">
        <v>387</v>
      </c>
      <c r="P13" s="166" t="s">
        <v>358</v>
      </c>
      <c r="Q13" s="166" t="s">
        <v>388</v>
      </c>
      <c r="R13" s="166" t="s">
        <v>360</v>
      </c>
      <c r="S13" s="166" t="s">
        <v>389</v>
      </c>
      <c r="T13" s="168" t="s">
        <v>390</v>
      </c>
      <c r="U13" s="302" t="s">
        <v>347</v>
      </c>
      <c r="V13" s="303"/>
      <c r="W13" s="125"/>
      <c r="X13" s="144" t="s">
        <v>391</v>
      </c>
      <c r="Y13" s="125"/>
      <c r="Z13" s="125"/>
      <c r="AA13" s="125"/>
      <c r="AB13" s="127"/>
    </row>
    <row r="14" spans="1:30" ht="15.95" customHeight="1">
      <c r="A14" s="123" t="s">
        <v>392</v>
      </c>
      <c r="B14" s="124" t="s">
        <v>393</v>
      </c>
      <c r="C14" s="125"/>
      <c r="D14" s="125"/>
      <c r="E14" s="125"/>
      <c r="F14" s="169" t="s">
        <v>651</v>
      </c>
      <c r="G14" s="170" t="s">
        <v>654</v>
      </c>
      <c r="H14" s="171"/>
      <c r="I14" s="172" t="s">
        <v>658</v>
      </c>
      <c r="J14" s="173">
        <v>12.6</v>
      </c>
      <c r="K14" s="174">
        <v>1.75</v>
      </c>
      <c r="L14" s="174"/>
      <c r="M14" s="174"/>
      <c r="N14" s="174"/>
      <c r="O14" s="174"/>
      <c r="P14" s="174"/>
      <c r="Q14" s="174"/>
      <c r="R14" s="174"/>
      <c r="S14" s="175"/>
      <c r="T14" s="176"/>
      <c r="U14" s="289">
        <f t="shared" ref="U14:U23" si="0">ROUND(J14*K14+L14*M14+N14*O14+P14*Q14+R14*S14-T14,2)</f>
        <v>22.05</v>
      </c>
      <c r="V14" s="290"/>
      <c r="W14" s="125"/>
      <c r="X14" s="144" t="s">
        <v>394</v>
      </c>
      <c r="Y14" s="125"/>
      <c r="Z14" s="125"/>
      <c r="AA14" s="125"/>
      <c r="AB14" s="127"/>
    </row>
    <row r="15" spans="1:30" ht="15.95" customHeight="1">
      <c r="A15" s="129"/>
      <c r="B15" s="243" t="s">
        <v>395</v>
      </c>
      <c r="C15" s="177">
        <v>1</v>
      </c>
      <c r="D15" s="125"/>
      <c r="E15" s="125"/>
      <c r="F15" s="178" t="s">
        <v>648</v>
      </c>
      <c r="G15" s="179" t="s">
        <v>654</v>
      </c>
      <c r="H15" s="180"/>
      <c r="I15" s="181"/>
      <c r="J15" s="182">
        <v>14.4</v>
      </c>
      <c r="K15" s="183">
        <v>3.75</v>
      </c>
      <c r="L15" s="183"/>
      <c r="M15" s="183"/>
      <c r="N15" s="183"/>
      <c r="O15" s="183"/>
      <c r="P15" s="183"/>
      <c r="Q15" s="183"/>
      <c r="R15" s="183"/>
      <c r="S15" s="184"/>
      <c r="T15" s="185">
        <v>22.05</v>
      </c>
      <c r="U15" s="305">
        <f t="shared" si="0"/>
        <v>31.95</v>
      </c>
      <c r="V15" s="306"/>
      <c r="W15" s="125"/>
      <c r="X15" s="144" t="s">
        <v>396</v>
      </c>
      <c r="Y15" s="125"/>
      <c r="Z15" s="125"/>
      <c r="AA15" s="125"/>
      <c r="AB15" s="127"/>
    </row>
    <row r="16" spans="1:30" ht="15.95" customHeight="1">
      <c r="A16" s="129"/>
      <c r="B16" s="243" t="s">
        <v>561</v>
      </c>
      <c r="C16" s="177">
        <v>1.05</v>
      </c>
      <c r="D16" s="125"/>
      <c r="E16" s="125"/>
      <c r="F16" s="178" t="s">
        <v>650</v>
      </c>
      <c r="G16" s="179"/>
      <c r="H16" s="180"/>
      <c r="I16" s="181"/>
      <c r="J16" s="182">
        <v>14.4</v>
      </c>
      <c r="K16" s="183">
        <v>2.7</v>
      </c>
      <c r="L16" s="183"/>
      <c r="M16" s="183"/>
      <c r="N16" s="183"/>
      <c r="O16" s="183"/>
      <c r="P16" s="183"/>
      <c r="Q16" s="183"/>
      <c r="R16" s="183"/>
      <c r="S16" s="184"/>
      <c r="T16" s="185"/>
      <c r="U16" s="305">
        <f t="shared" si="0"/>
        <v>38.880000000000003</v>
      </c>
      <c r="V16" s="306"/>
      <c r="W16" s="125"/>
      <c r="X16" s="144" t="s">
        <v>398</v>
      </c>
      <c r="Y16" s="125"/>
      <c r="Z16" s="125"/>
      <c r="AA16" s="125"/>
      <c r="AB16" s="127"/>
    </row>
    <row r="17" spans="1:28" ht="15.95" customHeight="1" thickBot="1">
      <c r="A17" s="129"/>
      <c r="B17" s="243" t="s">
        <v>399</v>
      </c>
      <c r="C17" s="186">
        <v>1</v>
      </c>
      <c r="D17" s="125"/>
      <c r="E17" s="125"/>
      <c r="F17" s="178"/>
      <c r="G17" s="179"/>
      <c r="H17" s="180"/>
      <c r="I17" s="181" t="s">
        <v>400</v>
      </c>
      <c r="J17" s="182"/>
      <c r="K17" s="183"/>
      <c r="L17" s="183"/>
      <c r="M17" s="183"/>
      <c r="N17" s="183"/>
      <c r="O17" s="183"/>
      <c r="P17" s="183"/>
      <c r="Q17" s="183"/>
      <c r="R17" s="183"/>
      <c r="S17" s="184"/>
      <c r="T17" s="185"/>
      <c r="U17" s="305">
        <f t="shared" si="0"/>
        <v>0</v>
      </c>
      <c r="V17" s="306"/>
      <c r="W17" s="125"/>
      <c r="X17" s="291" t="s">
        <v>401</v>
      </c>
      <c r="Y17" s="291"/>
      <c r="Z17" s="291"/>
      <c r="AA17" s="130">
        <v>2</v>
      </c>
      <c r="AB17" s="127" t="s">
        <v>526</v>
      </c>
    </row>
    <row r="18" spans="1:28" ht="15.95" customHeight="1">
      <c r="A18" s="123" t="s">
        <v>403</v>
      </c>
      <c r="B18" s="124" t="s">
        <v>404</v>
      </c>
      <c r="C18" s="187"/>
      <c r="D18" s="140"/>
      <c r="E18" s="125"/>
      <c r="F18" s="178"/>
      <c r="G18" s="179"/>
      <c r="H18" s="180"/>
      <c r="I18" s="181" t="s">
        <v>400</v>
      </c>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562</v>
      </c>
      <c r="E19" s="125"/>
      <c r="F19" s="178"/>
      <c r="G19" s="179"/>
      <c r="H19" s="180"/>
      <c r="I19" s="181" t="s">
        <v>400</v>
      </c>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562</v>
      </c>
      <c r="E20" s="191"/>
      <c r="F20" s="178"/>
      <c r="G20" s="179"/>
      <c r="H20" s="180"/>
      <c r="I20" s="181" t="s">
        <v>400</v>
      </c>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410</v>
      </c>
      <c r="B21" s="124" t="s">
        <v>411</v>
      </c>
      <c r="C21" s="192" t="s">
        <v>412</v>
      </c>
      <c r="D21" s="193" t="s">
        <v>413</v>
      </c>
      <c r="E21" s="125"/>
      <c r="F21" s="178"/>
      <c r="G21" s="179"/>
      <c r="H21" s="180"/>
      <c r="I21" s="181" t="s">
        <v>400</v>
      </c>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10" t="s">
        <v>416</v>
      </c>
      <c r="F22" s="178"/>
      <c r="G22" s="179"/>
      <c r="H22" s="180"/>
      <c r="I22" s="181" t="s">
        <v>400</v>
      </c>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10" t="s">
        <v>418</v>
      </c>
      <c r="F23" s="195"/>
      <c r="G23" s="196"/>
      <c r="H23" s="197"/>
      <c r="I23" s="198" t="s">
        <v>400</v>
      </c>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10"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423</v>
      </c>
      <c r="B25" s="204" t="s">
        <v>424</v>
      </c>
      <c r="C25" s="125" t="s">
        <v>400</v>
      </c>
      <c r="D25" s="125"/>
      <c r="E25" s="125"/>
      <c r="F25" s="125"/>
      <c r="G25" s="125"/>
      <c r="H25" s="125"/>
      <c r="I25" s="205" t="s">
        <v>425</v>
      </c>
      <c r="J25" s="304" t="s">
        <v>426</v>
      </c>
      <c r="K25" s="304"/>
      <c r="L25" s="304"/>
      <c r="M25" s="304"/>
      <c r="N25" s="304"/>
      <c r="O25" s="304"/>
      <c r="P25" s="304"/>
      <c r="Q25" s="304"/>
      <c r="R25" s="304"/>
      <c r="S25" s="304"/>
      <c r="T25" s="304"/>
      <c r="U25" s="304"/>
      <c r="V25" s="304"/>
      <c r="W25" s="206"/>
      <c r="X25" s="144" t="s">
        <v>391</v>
      </c>
      <c r="Y25" s="125"/>
      <c r="Z25" s="125"/>
      <c r="AA25" s="125"/>
      <c r="AB25" s="127"/>
    </row>
    <row r="26" spans="1:28" ht="15.95" customHeight="1" thickBot="1">
      <c r="A26" s="129"/>
      <c r="B26" s="243" t="s">
        <v>427</v>
      </c>
      <c r="C26" s="207">
        <v>16</v>
      </c>
      <c r="D26" s="245" t="s">
        <v>428</v>
      </c>
      <c r="E26" s="246" t="s">
        <v>429</v>
      </c>
      <c r="F26" s="208">
        <v>0.1</v>
      </c>
      <c r="G26" s="125" t="s">
        <v>529</v>
      </c>
      <c r="H26" s="125"/>
      <c r="I26" s="205" t="s">
        <v>431</v>
      </c>
      <c r="J26" s="310" t="s">
        <v>432</v>
      </c>
      <c r="K26" s="310"/>
      <c r="L26" s="310"/>
      <c r="M26" s="310"/>
      <c r="N26" s="310"/>
      <c r="O26" s="310"/>
      <c r="P26" s="310"/>
      <c r="Q26" s="310"/>
      <c r="R26" s="310"/>
      <c r="S26" s="310"/>
      <c r="T26" s="310"/>
      <c r="U26" s="310"/>
      <c r="V26" s="310"/>
      <c r="W26" s="209"/>
      <c r="X26" s="144" t="s">
        <v>394</v>
      </c>
      <c r="Y26" s="125"/>
      <c r="Z26" s="125"/>
      <c r="AA26" s="125"/>
      <c r="AB26" s="127"/>
    </row>
    <row r="27" spans="1:28" ht="15.95" customHeight="1">
      <c r="A27" s="129"/>
      <c r="B27" s="243" t="s">
        <v>433</v>
      </c>
      <c r="C27" s="188">
        <v>55</v>
      </c>
      <c r="D27" s="143" t="s">
        <v>530</v>
      </c>
      <c r="E27" s="216"/>
      <c r="F27" s="245"/>
      <c r="G27" s="125"/>
      <c r="H27" s="125"/>
      <c r="I27" s="205" t="s">
        <v>435</v>
      </c>
      <c r="J27" s="311" t="s">
        <v>436</v>
      </c>
      <c r="K27" s="311"/>
      <c r="L27" s="311"/>
      <c r="M27" s="311"/>
      <c r="N27" s="311"/>
      <c r="O27" s="311"/>
      <c r="P27" s="311"/>
      <c r="Q27" s="311"/>
      <c r="R27" s="311"/>
      <c r="S27" s="311"/>
      <c r="T27" s="311"/>
      <c r="U27" s="311"/>
      <c r="V27" s="311"/>
      <c r="W27" s="210"/>
      <c r="X27" s="144" t="s">
        <v>396</v>
      </c>
      <c r="Y27" s="125"/>
      <c r="Z27" s="125"/>
      <c r="AA27" s="125"/>
      <c r="AB27" s="127"/>
    </row>
    <row r="28" spans="1:28" ht="15.95" customHeight="1">
      <c r="A28" s="129"/>
      <c r="B28" s="243" t="s">
        <v>437</v>
      </c>
      <c r="C28" s="188">
        <v>66</v>
      </c>
      <c r="D28" s="143" t="s">
        <v>434</v>
      </c>
      <c r="E28" s="216"/>
      <c r="F28" s="245"/>
      <c r="G28" s="125"/>
      <c r="H28" s="125"/>
      <c r="I28" s="205" t="s">
        <v>438</v>
      </c>
      <c r="J28" s="304" t="s">
        <v>439</v>
      </c>
      <c r="K28" s="304"/>
      <c r="L28" s="304"/>
      <c r="M28" s="304"/>
      <c r="N28" s="304"/>
      <c r="O28" s="304"/>
      <c r="P28" s="304"/>
      <c r="Q28" s="304"/>
      <c r="R28" s="304"/>
      <c r="S28" s="304"/>
      <c r="T28" s="304"/>
      <c r="U28" s="304"/>
      <c r="V28" s="304"/>
      <c r="W28" s="206"/>
      <c r="X28" s="144" t="s">
        <v>398</v>
      </c>
      <c r="Y28" s="125"/>
      <c r="Z28" s="125"/>
      <c r="AA28" s="125"/>
      <c r="AB28" s="127"/>
    </row>
    <row r="29" spans="1:28" ht="15.95" customHeight="1" thickBot="1">
      <c r="A29" s="129"/>
      <c r="B29" s="211" t="s">
        <v>440</v>
      </c>
      <c r="C29" s="188">
        <v>20</v>
      </c>
      <c r="D29" s="247" t="s">
        <v>441</v>
      </c>
      <c r="E29" s="216"/>
      <c r="F29" s="132"/>
      <c r="G29" s="125"/>
      <c r="H29" s="125"/>
      <c r="I29" s="205" t="s">
        <v>442</v>
      </c>
      <c r="J29" s="304" t="s">
        <v>443</v>
      </c>
      <c r="K29" s="304"/>
      <c r="L29" s="304"/>
      <c r="M29" s="304"/>
      <c r="N29" s="304"/>
      <c r="O29" s="304"/>
      <c r="P29" s="304"/>
      <c r="Q29" s="304"/>
      <c r="R29" s="304"/>
      <c r="S29" s="304"/>
      <c r="T29" s="304"/>
      <c r="U29" s="304"/>
      <c r="V29" s="304"/>
      <c r="W29" s="206"/>
      <c r="X29" s="291" t="s">
        <v>444</v>
      </c>
      <c r="Y29" s="291"/>
      <c r="Z29" s="291"/>
      <c r="AA29" s="130">
        <v>2</v>
      </c>
      <c r="AB29" s="127" t="s">
        <v>526</v>
      </c>
    </row>
    <row r="30" spans="1:28" ht="15.95" customHeight="1">
      <c r="A30" s="129"/>
      <c r="B30" s="243" t="s">
        <v>445</v>
      </c>
      <c r="C30" s="149">
        <v>25</v>
      </c>
      <c r="D30" s="245" t="s">
        <v>532</v>
      </c>
      <c r="E30" s="246"/>
      <c r="F30" s="245" t="s">
        <v>446</v>
      </c>
      <c r="G30" s="212">
        <v>0.6</v>
      </c>
      <c r="H30" s="125"/>
      <c r="I30" s="205" t="s">
        <v>447</v>
      </c>
      <c r="J30" s="214" t="s">
        <v>448</v>
      </c>
      <c r="K30" s="214"/>
      <c r="L30" s="214"/>
      <c r="M30" s="214"/>
      <c r="N30" s="214"/>
      <c r="O30" s="214"/>
      <c r="P30" s="214"/>
      <c r="Q30" s="214"/>
      <c r="R30" s="214"/>
      <c r="S30" s="214"/>
      <c r="T30" s="214"/>
      <c r="U30" s="214"/>
      <c r="V30" s="214"/>
      <c r="W30" s="214"/>
      <c r="X30" s="144" t="s">
        <v>405</v>
      </c>
      <c r="Y30" s="125"/>
      <c r="Z30" s="125"/>
      <c r="AA30" s="125"/>
      <c r="AB30" s="127"/>
    </row>
    <row r="31" spans="1:28" ht="15.95" customHeight="1">
      <c r="A31" s="129"/>
      <c r="B31" s="243" t="s">
        <v>449</v>
      </c>
      <c r="C31" s="149"/>
      <c r="D31" s="242" t="s">
        <v>450</v>
      </c>
      <c r="E31" s="246"/>
      <c r="F31" s="245" t="s">
        <v>446</v>
      </c>
      <c r="G31" s="213">
        <v>1</v>
      </c>
      <c r="H31" s="125"/>
      <c r="I31" s="205"/>
      <c r="J31" s="214" t="s">
        <v>451</v>
      </c>
      <c r="K31" s="214"/>
      <c r="L31" s="214"/>
      <c r="M31" s="214"/>
      <c r="N31" s="214"/>
      <c r="O31" s="214"/>
      <c r="P31" s="214"/>
      <c r="Q31" s="214"/>
      <c r="R31" s="214"/>
      <c r="S31" s="214"/>
      <c r="T31" s="214"/>
      <c r="U31" s="214"/>
      <c r="V31" s="214"/>
      <c r="W31" s="214"/>
      <c r="X31" s="214"/>
      <c r="Y31" s="214"/>
      <c r="Z31" s="214"/>
      <c r="AA31" s="125"/>
      <c r="AB31" s="127"/>
    </row>
    <row r="32" spans="1:28" ht="15.95" customHeight="1" thickBot="1">
      <c r="A32" s="129"/>
      <c r="B32" s="244" t="s">
        <v>452</v>
      </c>
      <c r="C32" s="149"/>
      <c r="D32" s="143" t="s">
        <v>563</v>
      </c>
      <c r="E32" s="248"/>
      <c r="F32" s="132" t="s">
        <v>446</v>
      </c>
      <c r="G32" s="213">
        <v>1</v>
      </c>
      <c r="H32" s="125"/>
      <c r="I32" s="205"/>
      <c r="J32" s="307" t="s">
        <v>453</v>
      </c>
      <c r="K32" s="307"/>
      <c r="L32" s="307"/>
      <c r="M32" s="307"/>
      <c r="N32" s="307"/>
      <c r="O32" s="307"/>
      <c r="P32" s="307"/>
      <c r="Q32" s="307"/>
      <c r="R32" s="307"/>
      <c r="S32" s="215" t="s">
        <v>454</v>
      </c>
      <c r="T32" s="190">
        <v>0.3</v>
      </c>
      <c r="U32" s="214" t="s">
        <v>455</v>
      </c>
      <c r="V32" s="210"/>
      <c r="W32" s="210"/>
      <c r="X32" s="210"/>
      <c r="Y32" s="210"/>
      <c r="Z32" s="210"/>
      <c r="AA32" s="125"/>
      <c r="AB32" s="127"/>
    </row>
    <row r="33" spans="1:28" ht="15.95" customHeight="1" thickBot="1">
      <c r="A33" s="129"/>
      <c r="B33" s="244" t="s">
        <v>456</v>
      </c>
      <c r="C33" s="190"/>
      <c r="D33" s="143" t="s">
        <v>563</v>
      </c>
      <c r="E33" s="216"/>
      <c r="F33" s="132" t="s">
        <v>446</v>
      </c>
      <c r="G33" s="217">
        <v>1</v>
      </c>
      <c r="H33" s="125"/>
      <c r="I33" s="205" t="s">
        <v>457</v>
      </c>
      <c r="J33" s="214" t="s">
        <v>671</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458</v>
      </c>
      <c r="B34" s="204" t="s">
        <v>459</v>
      </c>
      <c r="C34" s="125" t="s">
        <v>460</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564</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565</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468</v>
      </c>
      <c r="B43" s="204" t="s">
        <v>469</v>
      </c>
      <c r="C43" s="125" t="s">
        <v>470</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245"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gbl2qZzfIzF9FiPEbZdBGmrPcUwJD/zF9fOhgbyh2WXzZBkieHR2dS8XPBK3qRYVkQtlpXWnYRk9y6iCGTkjzg==" saltValue="qLfdX6Gvg1EmU6DTvASDkQ=="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567</v>
      </c>
    </row>
    <row r="2" spans="1:30" ht="15.95" customHeight="1">
      <c r="A2" s="123" t="s">
        <v>321</v>
      </c>
      <c r="B2" s="124" t="s">
        <v>322</v>
      </c>
      <c r="C2" s="125"/>
      <c r="D2" s="125"/>
      <c r="E2" s="125"/>
      <c r="F2" s="125"/>
      <c r="G2" s="125"/>
      <c r="H2" s="125"/>
      <c r="I2" s="125"/>
      <c r="J2" s="125"/>
      <c r="K2" s="125"/>
      <c r="L2" s="125"/>
      <c r="M2" s="125"/>
      <c r="N2" s="125"/>
      <c r="O2" s="125"/>
      <c r="P2" s="125"/>
      <c r="Q2" s="125"/>
      <c r="R2" s="125"/>
      <c r="S2" s="125"/>
      <c r="T2" s="125"/>
      <c r="U2" s="125"/>
      <c r="V2" s="125"/>
      <c r="W2" s="126" t="s">
        <v>323</v>
      </c>
      <c r="X2" s="124" t="s">
        <v>324</v>
      </c>
      <c r="Y2" s="125"/>
      <c r="Z2" s="125"/>
      <c r="AA2" s="125"/>
      <c r="AB2" s="127"/>
    </row>
    <row r="3" spans="1:30" ht="15.95" customHeight="1" thickBot="1">
      <c r="A3" s="129"/>
      <c r="B3" s="242" t="s">
        <v>19</v>
      </c>
      <c r="C3" s="130">
        <v>209</v>
      </c>
      <c r="D3" s="125"/>
      <c r="E3" s="131" t="s">
        <v>325</v>
      </c>
      <c r="F3" s="132"/>
      <c r="G3" s="133" t="s">
        <v>472</v>
      </c>
      <c r="H3" s="125" t="s">
        <v>326</v>
      </c>
      <c r="I3" s="125"/>
      <c r="J3" s="125"/>
      <c r="K3" s="125"/>
      <c r="L3" s="125"/>
      <c r="M3" s="125"/>
      <c r="N3" s="125"/>
      <c r="O3" s="125"/>
      <c r="P3" s="125"/>
      <c r="Q3" s="214"/>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10" t="s">
        <v>330</v>
      </c>
      <c r="I4" s="140"/>
      <c r="J4" s="132" t="s">
        <v>331</v>
      </c>
      <c r="K4" s="132"/>
      <c r="L4" s="135">
        <f>ROUNDUP(MAX(IF($G$5&lt;&gt;0,0,MAX(20*$C$26,$C$7*2,$C$7*$C$9*0.3)),$C$26*$G$4,$P$4*$C$7),-1)</f>
        <v>540</v>
      </c>
      <c r="M4" s="210" t="s">
        <v>332</v>
      </c>
      <c r="N4" s="291" t="s">
        <v>333</v>
      </c>
      <c r="O4" s="291"/>
      <c r="P4" s="136">
        <v>0</v>
      </c>
      <c r="Q4" s="214" t="s">
        <v>334</v>
      </c>
      <c r="R4" s="140"/>
      <c r="S4" s="132" t="s">
        <v>335</v>
      </c>
      <c r="T4" s="132"/>
      <c r="U4" s="135">
        <f>MAX(0,ROUNDUP($C$7*$C$9*U5,-1))</f>
        <v>0</v>
      </c>
      <c r="V4" s="210" t="s">
        <v>332</v>
      </c>
      <c r="W4" s="125"/>
      <c r="X4" s="291" t="s">
        <v>336</v>
      </c>
      <c r="Y4" s="291"/>
      <c r="Z4" s="291"/>
      <c r="AA4" s="130">
        <v>0</v>
      </c>
      <c r="AB4" s="127"/>
    </row>
    <row r="5" spans="1:30" ht="15.95" customHeight="1" thickBot="1">
      <c r="A5" s="129"/>
      <c r="B5" s="242" t="s">
        <v>18</v>
      </c>
      <c r="C5" s="137">
        <v>2</v>
      </c>
      <c r="D5" s="125"/>
      <c r="E5" s="138" t="s">
        <v>337</v>
      </c>
      <c r="F5" s="143"/>
      <c r="G5" s="139"/>
      <c r="H5" s="294" t="s">
        <v>338</v>
      </c>
      <c r="I5" s="294"/>
      <c r="J5" s="143" t="s">
        <v>339</v>
      </c>
      <c r="K5" s="143"/>
      <c r="L5" s="141">
        <f>IF($G$5=0,ROUNDUP($C$7*$C$9*0.3,-1),0)</f>
        <v>30</v>
      </c>
      <c r="M5" s="214" t="s">
        <v>332</v>
      </c>
      <c r="N5" s="291" t="s">
        <v>340</v>
      </c>
      <c r="O5" s="291"/>
      <c r="P5" s="142">
        <v>0</v>
      </c>
      <c r="Q5" s="125" t="s">
        <v>341</v>
      </c>
      <c r="R5" s="125"/>
      <c r="S5" s="143" t="s">
        <v>342</v>
      </c>
      <c r="T5" s="143"/>
      <c r="U5" s="139"/>
      <c r="V5" s="214" t="s">
        <v>343</v>
      </c>
      <c r="W5" s="125"/>
      <c r="X5" s="144" t="s">
        <v>344</v>
      </c>
      <c r="Y5" s="125"/>
      <c r="Z5" s="125"/>
      <c r="AA5" s="125"/>
      <c r="AB5" s="127"/>
    </row>
    <row r="6" spans="1:30" ht="15.95" customHeight="1" thickBot="1">
      <c r="A6" s="129"/>
      <c r="B6" s="242" t="s">
        <v>20</v>
      </c>
      <c r="C6" s="280" t="s">
        <v>583</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35.25</v>
      </c>
      <c r="D7" s="125" t="s">
        <v>347</v>
      </c>
      <c r="E7" s="125"/>
      <c r="F7" s="283" t="s">
        <v>348</v>
      </c>
      <c r="G7" s="284"/>
      <c r="H7" s="284"/>
      <c r="I7" s="284"/>
      <c r="J7" s="284"/>
      <c r="K7" s="284"/>
      <c r="L7" s="284"/>
      <c r="M7" s="284"/>
      <c r="N7" s="284"/>
      <c r="O7" s="285"/>
      <c r="P7" s="125"/>
      <c r="Q7" s="286" t="s">
        <v>349</v>
      </c>
      <c r="R7" s="287"/>
      <c r="S7" s="287"/>
      <c r="T7" s="287"/>
      <c r="U7" s="287"/>
      <c r="V7" s="288"/>
      <c r="W7" s="125"/>
      <c r="X7" s="146"/>
      <c r="Y7" s="147"/>
      <c r="Z7" s="147"/>
      <c r="AA7" s="148"/>
      <c r="AB7" s="127"/>
    </row>
    <row r="8" spans="1:30" ht="15.95" customHeight="1">
      <c r="A8" s="129"/>
      <c r="B8" s="242" t="s">
        <v>350</v>
      </c>
      <c r="C8" s="149">
        <v>3.75</v>
      </c>
      <c r="D8" s="125" t="s">
        <v>351</v>
      </c>
      <c r="E8" s="125"/>
      <c r="F8" s="150" t="s">
        <v>352</v>
      </c>
      <c r="G8" s="151" t="s">
        <v>353</v>
      </c>
      <c r="H8" s="151" t="s">
        <v>354</v>
      </c>
      <c r="I8" s="151" t="s">
        <v>355</v>
      </c>
      <c r="J8" s="151" t="s">
        <v>356</v>
      </c>
      <c r="K8" s="151" t="s">
        <v>357</v>
      </c>
      <c r="L8" s="151" t="s">
        <v>358</v>
      </c>
      <c r="M8" s="151" t="s">
        <v>359</v>
      </c>
      <c r="N8" s="151" t="s">
        <v>360</v>
      </c>
      <c r="O8" s="152" t="s">
        <v>361</v>
      </c>
      <c r="P8" s="125"/>
      <c r="Q8" s="242" t="s">
        <v>362</v>
      </c>
      <c r="R8" s="242"/>
      <c r="S8" s="296" t="s">
        <v>474</v>
      </c>
      <c r="T8" s="297"/>
      <c r="U8" s="297"/>
      <c r="V8" s="298"/>
      <c r="W8" s="125"/>
      <c r="X8" s="144" t="s">
        <v>363</v>
      </c>
      <c r="Y8" s="214"/>
      <c r="Z8" s="214"/>
      <c r="AA8" s="125"/>
      <c r="AB8" s="127"/>
    </row>
    <row r="9" spans="1:30" ht="15.95" customHeight="1" thickBot="1">
      <c r="A9" s="129"/>
      <c r="B9" s="242" t="s">
        <v>364</v>
      </c>
      <c r="C9" s="153">
        <v>2.7</v>
      </c>
      <c r="D9" s="125" t="s">
        <v>351</v>
      </c>
      <c r="E9" s="125"/>
      <c r="F9" s="154">
        <v>7.5</v>
      </c>
      <c r="G9" s="155">
        <v>4.7</v>
      </c>
      <c r="H9" s="155"/>
      <c r="I9" s="155"/>
      <c r="J9" s="155"/>
      <c r="K9" s="155"/>
      <c r="L9" s="155"/>
      <c r="M9" s="155"/>
      <c r="N9" s="155"/>
      <c r="O9" s="156"/>
      <c r="P9" s="125"/>
      <c r="Q9" s="242" t="s">
        <v>365</v>
      </c>
      <c r="R9" s="242"/>
      <c r="S9" s="299" t="s">
        <v>583</v>
      </c>
      <c r="T9" s="300"/>
      <c r="U9" s="300"/>
      <c r="V9" s="301"/>
      <c r="W9" s="125"/>
      <c r="X9" s="144" t="s">
        <v>366</v>
      </c>
      <c r="Y9" s="125"/>
      <c r="Z9" s="125"/>
      <c r="AA9" s="125"/>
      <c r="AB9" s="127"/>
    </row>
    <row r="10" spans="1:30" ht="15.95" customHeight="1">
      <c r="A10" s="129"/>
      <c r="B10" s="242" t="s">
        <v>367</v>
      </c>
      <c r="C10" s="157">
        <v>28</v>
      </c>
      <c r="D10" s="125" t="s">
        <v>368</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370</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568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370</v>
      </c>
      <c r="E13" s="125"/>
      <c r="F13" s="165" t="s">
        <v>380</v>
      </c>
      <c r="G13" s="166" t="s">
        <v>381</v>
      </c>
      <c r="H13" s="167" t="s">
        <v>382</v>
      </c>
      <c r="I13" s="166" t="s">
        <v>569</v>
      </c>
      <c r="J13" s="166" t="s">
        <v>384</v>
      </c>
      <c r="K13" s="166" t="s">
        <v>385</v>
      </c>
      <c r="L13" s="166" t="s">
        <v>354</v>
      </c>
      <c r="M13" s="166" t="s">
        <v>386</v>
      </c>
      <c r="N13" s="166" t="s">
        <v>356</v>
      </c>
      <c r="O13" s="166" t="s">
        <v>387</v>
      </c>
      <c r="P13" s="166" t="s">
        <v>358</v>
      </c>
      <c r="Q13" s="166" t="s">
        <v>388</v>
      </c>
      <c r="R13" s="166" t="s">
        <v>360</v>
      </c>
      <c r="S13" s="166" t="s">
        <v>389</v>
      </c>
      <c r="T13" s="168" t="s">
        <v>390</v>
      </c>
      <c r="U13" s="302" t="s">
        <v>347</v>
      </c>
      <c r="V13" s="303"/>
      <c r="W13" s="125"/>
      <c r="X13" s="144" t="s">
        <v>391</v>
      </c>
      <c r="Y13" s="125"/>
      <c r="Z13" s="125"/>
      <c r="AA13" s="125"/>
      <c r="AB13" s="127"/>
    </row>
    <row r="14" spans="1:30" ht="15.95" customHeight="1">
      <c r="A14" s="123" t="s">
        <v>392</v>
      </c>
      <c r="B14" s="124" t="s">
        <v>570</v>
      </c>
      <c r="C14" s="125"/>
      <c r="D14" s="125"/>
      <c r="E14" s="125"/>
      <c r="F14" s="169" t="s">
        <v>651</v>
      </c>
      <c r="G14" s="170" t="s">
        <v>653</v>
      </c>
      <c r="H14" s="171"/>
      <c r="I14" s="172" t="s">
        <v>658</v>
      </c>
      <c r="J14" s="173">
        <v>4.3</v>
      </c>
      <c r="K14" s="174">
        <v>1.75</v>
      </c>
      <c r="L14" s="174"/>
      <c r="M14" s="174"/>
      <c r="N14" s="174"/>
      <c r="O14" s="174"/>
      <c r="P14" s="174"/>
      <c r="Q14" s="174"/>
      <c r="R14" s="174"/>
      <c r="S14" s="175"/>
      <c r="T14" s="176"/>
      <c r="U14" s="289">
        <f t="shared" ref="U14:U23" si="0">ROUND(J14*K14+L14*M14+N14*O14+P14*Q14+R14*S14-T14,2)</f>
        <v>7.53</v>
      </c>
      <c r="V14" s="290"/>
      <c r="W14" s="125"/>
      <c r="X14" s="144" t="s">
        <v>394</v>
      </c>
      <c r="Y14" s="125"/>
      <c r="Z14" s="125"/>
      <c r="AA14" s="125"/>
      <c r="AB14" s="127"/>
    </row>
    <row r="15" spans="1:30" ht="15.95" customHeight="1">
      <c r="A15" s="129"/>
      <c r="B15" s="243" t="s">
        <v>395</v>
      </c>
      <c r="C15" s="177">
        <v>1</v>
      </c>
      <c r="D15" s="125"/>
      <c r="E15" s="125"/>
      <c r="F15" s="178" t="s">
        <v>648</v>
      </c>
      <c r="G15" s="179" t="s">
        <v>653</v>
      </c>
      <c r="H15" s="180"/>
      <c r="I15" s="181"/>
      <c r="J15" s="182">
        <v>4.7</v>
      </c>
      <c r="K15" s="183">
        <v>3.75</v>
      </c>
      <c r="L15" s="183"/>
      <c r="M15" s="183"/>
      <c r="N15" s="183"/>
      <c r="O15" s="183"/>
      <c r="P15" s="183"/>
      <c r="Q15" s="183"/>
      <c r="R15" s="183"/>
      <c r="S15" s="184"/>
      <c r="T15" s="185">
        <v>7.53</v>
      </c>
      <c r="U15" s="305">
        <f t="shared" si="0"/>
        <v>10.1</v>
      </c>
      <c r="V15" s="306"/>
      <c r="W15" s="125"/>
      <c r="X15" s="144" t="s">
        <v>396</v>
      </c>
      <c r="Y15" s="125"/>
      <c r="Z15" s="125"/>
      <c r="AA15" s="125"/>
      <c r="AB15" s="127"/>
    </row>
    <row r="16" spans="1:30" ht="15.95" customHeight="1">
      <c r="A16" s="129"/>
      <c r="B16" s="243" t="s">
        <v>397</v>
      </c>
      <c r="C16" s="177">
        <v>1.05</v>
      </c>
      <c r="D16" s="125"/>
      <c r="E16" s="125"/>
      <c r="F16" s="178" t="s">
        <v>650</v>
      </c>
      <c r="G16" s="179"/>
      <c r="H16" s="180"/>
      <c r="I16" s="181"/>
      <c r="J16" s="182">
        <v>4.7</v>
      </c>
      <c r="K16" s="183">
        <v>2.7</v>
      </c>
      <c r="L16" s="183"/>
      <c r="M16" s="183"/>
      <c r="N16" s="183"/>
      <c r="O16" s="183"/>
      <c r="P16" s="183"/>
      <c r="Q16" s="183"/>
      <c r="R16" s="183"/>
      <c r="S16" s="184"/>
      <c r="T16" s="185"/>
      <c r="U16" s="305">
        <f t="shared" si="0"/>
        <v>12.69</v>
      </c>
      <c r="V16" s="306"/>
      <c r="W16" s="125"/>
      <c r="X16" s="144" t="s">
        <v>398</v>
      </c>
      <c r="Y16" s="125"/>
      <c r="Z16" s="125"/>
      <c r="AA16" s="125"/>
      <c r="AB16" s="127"/>
    </row>
    <row r="17" spans="1:28" ht="15.95" customHeight="1" thickBot="1">
      <c r="A17" s="129"/>
      <c r="B17" s="243" t="s">
        <v>399</v>
      </c>
      <c r="C17" s="186">
        <v>1</v>
      </c>
      <c r="D17" s="125"/>
      <c r="E17" s="125"/>
      <c r="F17" s="178"/>
      <c r="G17" s="179"/>
      <c r="H17" s="180"/>
      <c r="I17" s="181"/>
      <c r="J17" s="182"/>
      <c r="K17" s="183"/>
      <c r="L17" s="183"/>
      <c r="M17" s="183"/>
      <c r="N17" s="183"/>
      <c r="O17" s="183"/>
      <c r="P17" s="183"/>
      <c r="Q17" s="183"/>
      <c r="R17" s="183"/>
      <c r="S17" s="184"/>
      <c r="T17" s="185"/>
      <c r="U17" s="305">
        <f t="shared" si="0"/>
        <v>0</v>
      </c>
      <c r="V17" s="306"/>
      <c r="W17" s="125"/>
      <c r="X17" s="291" t="s">
        <v>401</v>
      </c>
      <c r="Y17" s="291"/>
      <c r="Z17" s="291"/>
      <c r="AA17" s="130">
        <v>2</v>
      </c>
      <c r="AB17" s="127" t="s">
        <v>571</v>
      </c>
    </row>
    <row r="18" spans="1:28" ht="15.95" customHeight="1">
      <c r="A18" s="123" t="s">
        <v>403</v>
      </c>
      <c r="B18" s="124" t="s">
        <v>404</v>
      </c>
      <c r="C18" s="187"/>
      <c r="D18" s="140"/>
      <c r="E18" s="125"/>
      <c r="F18" s="178"/>
      <c r="G18" s="179"/>
      <c r="H18" s="180"/>
      <c r="I18" s="181"/>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351</v>
      </c>
      <c r="E19" s="125"/>
      <c r="F19" s="178"/>
      <c r="G19" s="179"/>
      <c r="H19" s="180"/>
      <c r="I19" s="181"/>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351</v>
      </c>
      <c r="E20" s="191"/>
      <c r="F20" s="178"/>
      <c r="G20" s="179"/>
      <c r="H20" s="180"/>
      <c r="I20" s="181"/>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572</v>
      </c>
      <c r="B21" s="124" t="s">
        <v>411</v>
      </c>
      <c r="C21" s="192" t="s">
        <v>412</v>
      </c>
      <c r="D21" s="193" t="s">
        <v>413</v>
      </c>
      <c r="E21" s="125"/>
      <c r="F21" s="178"/>
      <c r="G21" s="179"/>
      <c r="H21" s="180"/>
      <c r="I21" s="181"/>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10" t="s">
        <v>416</v>
      </c>
      <c r="F22" s="178"/>
      <c r="G22" s="179"/>
      <c r="H22" s="180"/>
      <c r="I22" s="181"/>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10" t="s">
        <v>418</v>
      </c>
      <c r="F23" s="195"/>
      <c r="G23" s="196"/>
      <c r="H23" s="197"/>
      <c r="I23" s="198"/>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10"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573</v>
      </c>
      <c r="B25" s="204" t="s">
        <v>424</v>
      </c>
      <c r="C25" s="125" t="s">
        <v>400</v>
      </c>
      <c r="D25" s="125"/>
      <c r="E25" s="125"/>
      <c r="F25" s="125"/>
      <c r="G25" s="125"/>
      <c r="H25" s="125"/>
      <c r="I25" s="205" t="s">
        <v>425</v>
      </c>
      <c r="J25" s="304" t="s">
        <v>426</v>
      </c>
      <c r="K25" s="304"/>
      <c r="L25" s="304"/>
      <c r="M25" s="304"/>
      <c r="N25" s="304"/>
      <c r="O25" s="304"/>
      <c r="P25" s="304"/>
      <c r="Q25" s="304"/>
      <c r="R25" s="304"/>
      <c r="S25" s="304"/>
      <c r="T25" s="304"/>
      <c r="U25" s="304"/>
      <c r="V25" s="304"/>
      <c r="W25" s="206"/>
      <c r="X25" s="144" t="s">
        <v>391</v>
      </c>
      <c r="Y25" s="125"/>
      <c r="Z25" s="125"/>
      <c r="AA25" s="125"/>
      <c r="AB25" s="127"/>
    </row>
    <row r="26" spans="1:28" ht="15.95" customHeight="1" thickBot="1">
      <c r="A26" s="129"/>
      <c r="B26" s="243" t="s">
        <v>427</v>
      </c>
      <c r="C26" s="207">
        <v>18</v>
      </c>
      <c r="D26" s="245" t="s">
        <v>574</v>
      </c>
      <c r="E26" s="246" t="s">
        <v>429</v>
      </c>
      <c r="F26" s="208">
        <v>0.25</v>
      </c>
      <c r="G26" s="125" t="s">
        <v>430</v>
      </c>
      <c r="H26" s="125"/>
      <c r="I26" s="205" t="s">
        <v>431</v>
      </c>
      <c r="J26" s="310" t="s">
        <v>432</v>
      </c>
      <c r="K26" s="310"/>
      <c r="L26" s="310"/>
      <c r="M26" s="310"/>
      <c r="N26" s="310"/>
      <c r="O26" s="310"/>
      <c r="P26" s="310"/>
      <c r="Q26" s="310"/>
      <c r="R26" s="310"/>
      <c r="S26" s="310"/>
      <c r="T26" s="310"/>
      <c r="U26" s="310"/>
      <c r="V26" s="310"/>
      <c r="W26" s="209"/>
      <c r="X26" s="144" t="s">
        <v>394</v>
      </c>
      <c r="Y26" s="125"/>
      <c r="Z26" s="125"/>
      <c r="AA26" s="125"/>
      <c r="AB26" s="127"/>
    </row>
    <row r="27" spans="1:28" ht="15.95" customHeight="1">
      <c r="A27" s="129"/>
      <c r="B27" s="243" t="s">
        <v>433</v>
      </c>
      <c r="C27" s="188">
        <v>55</v>
      </c>
      <c r="D27" s="143" t="s">
        <v>575</v>
      </c>
      <c r="E27" s="216"/>
      <c r="F27" s="245"/>
      <c r="G27" s="125"/>
      <c r="H27" s="125"/>
      <c r="I27" s="205" t="s">
        <v>435</v>
      </c>
      <c r="J27" s="311" t="s">
        <v>436</v>
      </c>
      <c r="K27" s="311"/>
      <c r="L27" s="311"/>
      <c r="M27" s="311"/>
      <c r="N27" s="311"/>
      <c r="O27" s="311"/>
      <c r="P27" s="311"/>
      <c r="Q27" s="311"/>
      <c r="R27" s="311"/>
      <c r="S27" s="311"/>
      <c r="T27" s="311"/>
      <c r="U27" s="311"/>
      <c r="V27" s="311"/>
      <c r="W27" s="210"/>
      <c r="X27" s="144" t="s">
        <v>396</v>
      </c>
      <c r="Y27" s="125"/>
      <c r="Z27" s="125"/>
      <c r="AA27" s="125"/>
      <c r="AB27" s="127"/>
    </row>
    <row r="28" spans="1:28" ht="15.95" customHeight="1">
      <c r="A28" s="129"/>
      <c r="B28" s="243" t="s">
        <v>437</v>
      </c>
      <c r="C28" s="188">
        <v>62</v>
      </c>
      <c r="D28" s="143" t="s">
        <v>575</v>
      </c>
      <c r="E28" s="216"/>
      <c r="F28" s="245"/>
      <c r="G28" s="125"/>
      <c r="H28" s="125"/>
      <c r="I28" s="205" t="s">
        <v>438</v>
      </c>
      <c r="J28" s="304" t="s">
        <v>439</v>
      </c>
      <c r="K28" s="304"/>
      <c r="L28" s="304"/>
      <c r="M28" s="304"/>
      <c r="N28" s="304"/>
      <c r="O28" s="304"/>
      <c r="P28" s="304"/>
      <c r="Q28" s="304"/>
      <c r="R28" s="304"/>
      <c r="S28" s="304"/>
      <c r="T28" s="304"/>
      <c r="U28" s="304"/>
      <c r="V28" s="304"/>
      <c r="W28" s="206"/>
      <c r="X28" s="144" t="s">
        <v>398</v>
      </c>
      <c r="Y28" s="125"/>
      <c r="Z28" s="125"/>
      <c r="AA28" s="125"/>
      <c r="AB28" s="127"/>
    </row>
    <row r="29" spans="1:28" ht="15.95" customHeight="1" thickBot="1">
      <c r="A29" s="129"/>
      <c r="B29" s="211" t="s">
        <v>576</v>
      </c>
      <c r="C29" s="188">
        <v>13</v>
      </c>
      <c r="D29" s="247" t="s">
        <v>441</v>
      </c>
      <c r="E29" s="216"/>
      <c r="F29" s="132"/>
      <c r="G29" s="125"/>
      <c r="H29" s="125"/>
      <c r="I29" s="205" t="s">
        <v>442</v>
      </c>
      <c r="J29" s="304" t="s">
        <v>443</v>
      </c>
      <c r="K29" s="304"/>
      <c r="L29" s="304"/>
      <c r="M29" s="304"/>
      <c r="N29" s="304"/>
      <c r="O29" s="304"/>
      <c r="P29" s="304"/>
      <c r="Q29" s="304"/>
      <c r="R29" s="304"/>
      <c r="S29" s="304"/>
      <c r="T29" s="304"/>
      <c r="U29" s="304"/>
      <c r="V29" s="304"/>
      <c r="W29" s="206"/>
      <c r="X29" s="291" t="s">
        <v>444</v>
      </c>
      <c r="Y29" s="291"/>
      <c r="Z29" s="291"/>
      <c r="AA29" s="130">
        <v>2</v>
      </c>
      <c r="AB29" s="127" t="s">
        <v>402</v>
      </c>
    </row>
    <row r="30" spans="1:28" ht="15.95" customHeight="1">
      <c r="A30" s="129"/>
      <c r="B30" s="243" t="s">
        <v>445</v>
      </c>
      <c r="C30" s="149">
        <v>25</v>
      </c>
      <c r="D30" s="245" t="s">
        <v>577</v>
      </c>
      <c r="E30" s="246"/>
      <c r="F30" s="245" t="s">
        <v>446</v>
      </c>
      <c r="G30" s="212">
        <v>0.6</v>
      </c>
      <c r="H30" s="125"/>
      <c r="I30" s="205" t="s">
        <v>447</v>
      </c>
      <c r="J30" s="214" t="s">
        <v>448</v>
      </c>
      <c r="K30" s="214"/>
      <c r="L30" s="214"/>
      <c r="M30" s="214"/>
      <c r="N30" s="214"/>
      <c r="O30" s="214"/>
      <c r="P30" s="214"/>
      <c r="Q30" s="214"/>
      <c r="R30" s="214"/>
      <c r="S30" s="214"/>
      <c r="T30" s="214"/>
      <c r="U30" s="214"/>
      <c r="V30" s="214"/>
      <c r="W30" s="214"/>
      <c r="X30" s="144" t="s">
        <v>405</v>
      </c>
      <c r="Y30" s="125"/>
      <c r="Z30" s="125"/>
      <c r="AA30" s="125"/>
      <c r="AB30" s="127"/>
    </row>
    <row r="31" spans="1:28" ht="15.95" customHeight="1">
      <c r="A31" s="129"/>
      <c r="B31" s="243" t="s">
        <v>449</v>
      </c>
      <c r="C31" s="149"/>
      <c r="D31" s="242" t="s">
        <v>450</v>
      </c>
      <c r="E31" s="246"/>
      <c r="F31" s="245" t="s">
        <v>446</v>
      </c>
      <c r="G31" s="213">
        <v>1</v>
      </c>
      <c r="H31" s="125"/>
      <c r="I31" s="205"/>
      <c r="J31" s="214" t="s">
        <v>451</v>
      </c>
      <c r="K31" s="214"/>
      <c r="L31" s="214"/>
      <c r="M31" s="214"/>
      <c r="N31" s="214"/>
      <c r="O31" s="214"/>
      <c r="P31" s="214"/>
      <c r="Q31" s="214"/>
      <c r="R31" s="214"/>
      <c r="S31" s="214"/>
      <c r="T31" s="214"/>
      <c r="U31" s="214"/>
      <c r="V31" s="214"/>
      <c r="W31" s="214"/>
      <c r="X31" s="214"/>
      <c r="Y31" s="214"/>
      <c r="Z31" s="214"/>
      <c r="AA31" s="125"/>
      <c r="AB31" s="127"/>
    </row>
    <row r="32" spans="1:28" ht="15.95" customHeight="1" thickBot="1">
      <c r="A32" s="129"/>
      <c r="B32" s="244" t="s">
        <v>578</v>
      </c>
      <c r="C32" s="149"/>
      <c r="D32" s="143" t="s">
        <v>450</v>
      </c>
      <c r="E32" s="248"/>
      <c r="F32" s="132" t="s">
        <v>446</v>
      </c>
      <c r="G32" s="213">
        <v>1</v>
      </c>
      <c r="H32" s="125"/>
      <c r="I32" s="205"/>
      <c r="J32" s="307" t="s">
        <v>453</v>
      </c>
      <c r="K32" s="307"/>
      <c r="L32" s="307"/>
      <c r="M32" s="307"/>
      <c r="N32" s="307"/>
      <c r="O32" s="307"/>
      <c r="P32" s="307"/>
      <c r="Q32" s="307"/>
      <c r="R32" s="307"/>
      <c r="S32" s="215" t="s">
        <v>454</v>
      </c>
      <c r="T32" s="190">
        <v>0.3</v>
      </c>
      <c r="U32" s="214" t="s">
        <v>455</v>
      </c>
      <c r="V32" s="210"/>
      <c r="W32" s="210"/>
      <c r="X32" s="210"/>
      <c r="Y32" s="210"/>
      <c r="Z32" s="210"/>
      <c r="AA32" s="125"/>
      <c r="AB32" s="127"/>
    </row>
    <row r="33" spans="1:28" ht="15.95" customHeight="1" thickBot="1">
      <c r="A33" s="129"/>
      <c r="B33" s="244" t="s">
        <v>579</v>
      </c>
      <c r="C33" s="190"/>
      <c r="D33" s="143" t="s">
        <v>450</v>
      </c>
      <c r="E33" s="216"/>
      <c r="F33" s="132" t="s">
        <v>446</v>
      </c>
      <c r="G33" s="217">
        <v>1</v>
      </c>
      <c r="H33" s="125"/>
      <c r="I33" s="205" t="s">
        <v>457</v>
      </c>
      <c r="J33" s="214" t="s">
        <v>672</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580</v>
      </c>
      <c r="B34" s="204" t="s">
        <v>459</v>
      </c>
      <c r="C34" s="125" t="s">
        <v>460</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581</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582</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468</v>
      </c>
      <c r="B43" s="204" t="s">
        <v>469</v>
      </c>
      <c r="C43" s="125" t="s">
        <v>470</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132"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tghkjXv75OR9kjc/5gTUnPlyzeoaiMBIyPpco62DIcGdVFNwANZ/KOWn37R0I+7Hn1CVLhzY1fkIgh+BFcn7XA==" saltValue="0B4COtwa2EWfIi3g6g/BvQ=="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320</v>
      </c>
    </row>
    <row r="2" spans="1:30" ht="15.95" customHeight="1">
      <c r="A2" s="123" t="s">
        <v>321</v>
      </c>
      <c r="B2" s="124" t="s">
        <v>584</v>
      </c>
      <c r="C2" s="125"/>
      <c r="D2" s="125"/>
      <c r="E2" s="125"/>
      <c r="F2" s="125"/>
      <c r="G2" s="125"/>
      <c r="H2" s="125"/>
      <c r="I2" s="125"/>
      <c r="J2" s="125"/>
      <c r="K2" s="125"/>
      <c r="L2" s="125"/>
      <c r="M2" s="125"/>
      <c r="N2" s="125"/>
      <c r="O2" s="125"/>
      <c r="P2" s="125"/>
      <c r="Q2" s="125"/>
      <c r="R2" s="125"/>
      <c r="S2" s="125"/>
      <c r="T2" s="125"/>
      <c r="U2" s="125"/>
      <c r="V2" s="125"/>
      <c r="W2" s="126" t="s">
        <v>585</v>
      </c>
      <c r="X2" s="124" t="s">
        <v>324</v>
      </c>
      <c r="Y2" s="125"/>
      <c r="Z2" s="125"/>
      <c r="AA2" s="125"/>
      <c r="AB2" s="127"/>
    </row>
    <row r="3" spans="1:30" ht="15.95" customHeight="1" thickBot="1">
      <c r="A3" s="129"/>
      <c r="B3" s="242" t="s">
        <v>19</v>
      </c>
      <c r="C3" s="130">
        <v>210</v>
      </c>
      <c r="D3" s="125"/>
      <c r="E3" s="131" t="s">
        <v>325</v>
      </c>
      <c r="F3" s="132"/>
      <c r="G3" s="133" t="s">
        <v>472</v>
      </c>
      <c r="H3" s="125" t="s">
        <v>326</v>
      </c>
      <c r="I3" s="125"/>
      <c r="J3" s="125"/>
      <c r="K3" s="125"/>
      <c r="L3" s="125"/>
      <c r="M3" s="125"/>
      <c r="N3" s="125"/>
      <c r="O3" s="125"/>
      <c r="P3" s="125"/>
      <c r="Q3" s="214"/>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10" t="s">
        <v>586</v>
      </c>
      <c r="I4" s="140"/>
      <c r="J4" s="132" t="s">
        <v>331</v>
      </c>
      <c r="K4" s="132"/>
      <c r="L4" s="135">
        <f>ROUNDUP(MAX(IF($G$5&lt;&gt;0,0,MAX(20*$C$26,$C$7*2,$C$7*$C$9*0.3)),$C$26*$G$4,$P$4*$C$7),-1)</f>
        <v>90</v>
      </c>
      <c r="M4" s="210" t="s">
        <v>332</v>
      </c>
      <c r="N4" s="291" t="s">
        <v>333</v>
      </c>
      <c r="O4" s="291"/>
      <c r="P4" s="136">
        <v>0</v>
      </c>
      <c r="Q4" s="214" t="s">
        <v>587</v>
      </c>
      <c r="R4" s="140"/>
      <c r="S4" s="132" t="s">
        <v>335</v>
      </c>
      <c r="T4" s="132"/>
      <c r="U4" s="135">
        <f>MAX(0,ROUNDUP($C$7*$C$9*U5,-1))</f>
        <v>0</v>
      </c>
      <c r="V4" s="210" t="s">
        <v>332</v>
      </c>
      <c r="W4" s="125"/>
      <c r="X4" s="291" t="s">
        <v>336</v>
      </c>
      <c r="Y4" s="291"/>
      <c r="Z4" s="291"/>
      <c r="AA4" s="130">
        <v>0</v>
      </c>
      <c r="AB4" s="127"/>
    </row>
    <row r="5" spans="1:30" ht="15.95" customHeight="1" thickBot="1">
      <c r="A5" s="129"/>
      <c r="B5" s="242" t="s">
        <v>18</v>
      </c>
      <c r="C5" s="137">
        <v>2</v>
      </c>
      <c r="D5" s="125"/>
      <c r="E5" s="138" t="s">
        <v>337</v>
      </c>
      <c r="F5" s="143"/>
      <c r="G5" s="139"/>
      <c r="H5" s="294" t="s">
        <v>338</v>
      </c>
      <c r="I5" s="294"/>
      <c r="J5" s="143" t="s">
        <v>339</v>
      </c>
      <c r="K5" s="143"/>
      <c r="L5" s="141">
        <f>IF($G$5=0,ROUNDUP($C$7*$C$9*0.3,-1),0)</f>
        <v>20</v>
      </c>
      <c r="M5" s="214" t="s">
        <v>332</v>
      </c>
      <c r="N5" s="295" t="s">
        <v>340</v>
      </c>
      <c r="O5" s="295"/>
      <c r="P5" s="142">
        <v>0</v>
      </c>
      <c r="Q5" s="125" t="s">
        <v>341</v>
      </c>
      <c r="R5" s="125"/>
      <c r="S5" s="143" t="s">
        <v>342</v>
      </c>
      <c r="T5" s="143"/>
      <c r="U5" s="139"/>
      <c r="V5" s="214" t="s">
        <v>343</v>
      </c>
      <c r="W5" s="125"/>
      <c r="X5" s="144" t="s">
        <v>344</v>
      </c>
      <c r="Y5" s="125"/>
      <c r="Z5" s="125"/>
      <c r="AA5" s="125"/>
      <c r="AB5" s="127"/>
    </row>
    <row r="6" spans="1:30" ht="15.95" customHeight="1" thickBot="1">
      <c r="A6" s="129"/>
      <c r="B6" s="242" t="s">
        <v>20</v>
      </c>
      <c r="C6" s="280" t="s">
        <v>608</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21</v>
      </c>
      <c r="D7" s="125" t="s">
        <v>347</v>
      </c>
      <c r="E7" s="125"/>
      <c r="F7" s="283" t="s">
        <v>348</v>
      </c>
      <c r="G7" s="284"/>
      <c r="H7" s="284"/>
      <c r="I7" s="284"/>
      <c r="J7" s="284"/>
      <c r="K7" s="284"/>
      <c r="L7" s="284"/>
      <c r="M7" s="284"/>
      <c r="N7" s="284"/>
      <c r="O7" s="285"/>
      <c r="P7" s="125"/>
      <c r="Q7" s="286" t="s">
        <v>588</v>
      </c>
      <c r="R7" s="287"/>
      <c r="S7" s="287"/>
      <c r="T7" s="287"/>
      <c r="U7" s="287"/>
      <c r="V7" s="288"/>
      <c r="W7" s="125"/>
      <c r="X7" s="146"/>
      <c r="Y7" s="147"/>
      <c r="Z7" s="147"/>
      <c r="AA7" s="148"/>
      <c r="AB7" s="127"/>
    </row>
    <row r="8" spans="1:30" ht="15.95" customHeight="1">
      <c r="A8" s="129"/>
      <c r="B8" s="242" t="s">
        <v>350</v>
      </c>
      <c r="C8" s="149">
        <v>3.75</v>
      </c>
      <c r="D8" s="125" t="s">
        <v>351</v>
      </c>
      <c r="E8" s="125"/>
      <c r="F8" s="150" t="s">
        <v>352</v>
      </c>
      <c r="G8" s="151" t="s">
        <v>353</v>
      </c>
      <c r="H8" s="151" t="s">
        <v>354</v>
      </c>
      <c r="I8" s="151" t="s">
        <v>355</v>
      </c>
      <c r="J8" s="151" t="s">
        <v>356</v>
      </c>
      <c r="K8" s="151" t="s">
        <v>357</v>
      </c>
      <c r="L8" s="151" t="s">
        <v>358</v>
      </c>
      <c r="M8" s="151" t="s">
        <v>359</v>
      </c>
      <c r="N8" s="151" t="s">
        <v>360</v>
      </c>
      <c r="O8" s="152" t="s">
        <v>361</v>
      </c>
      <c r="P8" s="125"/>
      <c r="Q8" s="242" t="s">
        <v>362</v>
      </c>
      <c r="R8" s="242"/>
      <c r="S8" s="296" t="s">
        <v>474</v>
      </c>
      <c r="T8" s="297"/>
      <c r="U8" s="297"/>
      <c r="V8" s="298"/>
      <c r="W8" s="125"/>
      <c r="X8" s="144" t="s">
        <v>363</v>
      </c>
      <c r="Y8" s="214"/>
      <c r="Z8" s="214"/>
      <c r="AA8" s="125"/>
      <c r="AB8" s="127"/>
    </row>
    <row r="9" spans="1:30" ht="15.95" customHeight="1" thickBot="1">
      <c r="A9" s="129"/>
      <c r="B9" s="242" t="s">
        <v>364</v>
      </c>
      <c r="C9" s="153">
        <v>2.7</v>
      </c>
      <c r="D9" s="125" t="s">
        <v>351</v>
      </c>
      <c r="E9" s="125"/>
      <c r="F9" s="154">
        <v>7.5</v>
      </c>
      <c r="G9" s="155">
        <v>2.8</v>
      </c>
      <c r="H9" s="155"/>
      <c r="I9" s="155"/>
      <c r="J9" s="155"/>
      <c r="K9" s="155"/>
      <c r="L9" s="155"/>
      <c r="M9" s="155"/>
      <c r="N9" s="155"/>
      <c r="O9" s="156"/>
      <c r="P9" s="125"/>
      <c r="Q9" s="242" t="s">
        <v>365</v>
      </c>
      <c r="R9" s="242"/>
      <c r="S9" s="299" t="s">
        <v>656</v>
      </c>
      <c r="T9" s="300"/>
      <c r="U9" s="300"/>
      <c r="V9" s="301"/>
      <c r="W9" s="125"/>
      <c r="X9" s="144" t="s">
        <v>366</v>
      </c>
      <c r="Y9" s="125"/>
      <c r="Z9" s="125"/>
      <c r="AA9" s="125"/>
      <c r="AB9" s="127"/>
    </row>
    <row r="10" spans="1:30" ht="15.95" customHeight="1">
      <c r="A10" s="129"/>
      <c r="B10" s="242" t="s">
        <v>367</v>
      </c>
      <c r="C10" s="157">
        <v>28</v>
      </c>
      <c r="D10" s="125" t="s">
        <v>589</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370</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368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590</v>
      </c>
      <c r="E13" s="125"/>
      <c r="F13" s="165" t="s">
        <v>380</v>
      </c>
      <c r="G13" s="166" t="s">
        <v>381</v>
      </c>
      <c r="H13" s="167" t="s">
        <v>382</v>
      </c>
      <c r="I13" s="166" t="s">
        <v>383</v>
      </c>
      <c r="J13" s="166" t="s">
        <v>384</v>
      </c>
      <c r="K13" s="166" t="s">
        <v>385</v>
      </c>
      <c r="L13" s="166" t="s">
        <v>354</v>
      </c>
      <c r="M13" s="166" t="s">
        <v>386</v>
      </c>
      <c r="N13" s="166" t="s">
        <v>356</v>
      </c>
      <c r="O13" s="166" t="s">
        <v>387</v>
      </c>
      <c r="P13" s="166" t="s">
        <v>358</v>
      </c>
      <c r="Q13" s="166" t="s">
        <v>388</v>
      </c>
      <c r="R13" s="166" t="s">
        <v>360</v>
      </c>
      <c r="S13" s="166" t="s">
        <v>389</v>
      </c>
      <c r="T13" s="168" t="s">
        <v>390</v>
      </c>
      <c r="U13" s="302" t="s">
        <v>591</v>
      </c>
      <c r="V13" s="303"/>
      <c r="W13" s="125"/>
      <c r="X13" s="144" t="s">
        <v>391</v>
      </c>
      <c r="Y13" s="125"/>
      <c r="Z13" s="125"/>
      <c r="AA13" s="125"/>
      <c r="AB13" s="127"/>
    </row>
    <row r="14" spans="1:30" ht="15.95" customHeight="1">
      <c r="A14" s="123" t="s">
        <v>392</v>
      </c>
      <c r="B14" s="124" t="s">
        <v>592</v>
      </c>
      <c r="C14" s="125"/>
      <c r="D14" s="125"/>
      <c r="E14" s="125"/>
      <c r="F14" s="169" t="s">
        <v>651</v>
      </c>
      <c r="G14" s="170" t="s">
        <v>653</v>
      </c>
      <c r="H14" s="171"/>
      <c r="I14" s="172" t="s">
        <v>658</v>
      </c>
      <c r="J14" s="173">
        <v>2</v>
      </c>
      <c r="K14" s="174">
        <v>1.75</v>
      </c>
      <c r="L14" s="174"/>
      <c r="M14" s="174"/>
      <c r="N14" s="174"/>
      <c r="O14" s="174"/>
      <c r="P14" s="174"/>
      <c r="Q14" s="174"/>
      <c r="R14" s="174"/>
      <c r="S14" s="175"/>
      <c r="T14" s="176"/>
      <c r="U14" s="289">
        <f t="shared" ref="U14:U23" si="0">ROUND(J14*K14+L14*M14+N14*O14+P14*Q14+R14*S14-T14,2)</f>
        <v>3.5</v>
      </c>
      <c r="V14" s="290"/>
      <c r="W14" s="125"/>
      <c r="X14" s="144" t="s">
        <v>394</v>
      </c>
      <c r="Y14" s="125"/>
      <c r="Z14" s="125"/>
      <c r="AA14" s="125"/>
      <c r="AB14" s="127"/>
    </row>
    <row r="15" spans="1:30" ht="15.95" customHeight="1">
      <c r="A15" s="129"/>
      <c r="B15" s="243" t="s">
        <v>395</v>
      </c>
      <c r="C15" s="177">
        <v>1</v>
      </c>
      <c r="D15" s="125"/>
      <c r="E15" s="125"/>
      <c r="F15" s="178" t="s">
        <v>648</v>
      </c>
      <c r="G15" s="179" t="s">
        <v>653</v>
      </c>
      <c r="H15" s="180"/>
      <c r="I15" s="181"/>
      <c r="J15" s="182">
        <v>2.8</v>
      </c>
      <c r="K15" s="183">
        <v>3.75</v>
      </c>
      <c r="L15" s="183"/>
      <c r="M15" s="183"/>
      <c r="N15" s="183"/>
      <c r="O15" s="183"/>
      <c r="P15" s="183"/>
      <c r="Q15" s="183"/>
      <c r="R15" s="183"/>
      <c r="S15" s="184"/>
      <c r="T15" s="185">
        <v>3.5</v>
      </c>
      <c r="U15" s="305">
        <f t="shared" si="0"/>
        <v>7</v>
      </c>
      <c r="V15" s="306"/>
      <c r="W15" s="125"/>
      <c r="X15" s="144" t="s">
        <v>396</v>
      </c>
      <c r="Y15" s="125"/>
      <c r="Z15" s="125"/>
      <c r="AA15" s="125"/>
      <c r="AB15" s="127"/>
    </row>
    <row r="16" spans="1:30" ht="15.95" customHeight="1">
      <c r="A16" s="129"/>
      <c r="B16" s="243" t="s">
        <v>593</v>
      </c>
      <c r="C16" s="177">
        <v>1.05</v>
      </c>
      <c r="D16" s="125"/>
      <c r="E16" s="125"/>
      <c r="F16" s="178" t="s">
        <v>648</v>
      </c>
      <c r="G16" s="179" t="s">
        <v>649</v>
      </c>
      <c r="H16" s="180"/>
      <c r="I16" s="181"/>
      <c r="J16" s="182">
        <v>7.5</v>
      </c>
      <c r="K16" s="183">
        <v>3.75</v>
      </c>
      <c r="L16" s="183"/>
      <c r="M16" s="183"/>
      <c r="N16" s="183"/>
      <c r="O16" s="183"/>
      <c r="P16" s="183"/>
      <c r="Q16" s="183"/>
      <c r="R16" s="183"/>
      <c r="S16" s="184"/>
      <c r="T16" s="185">
        <v>0</v>
      </c>
      <c r="U16" s="305">
        <f t="shared" si="0"/>
        <v>28.13</v>
      </c>
      <c r="V16" s="306"/>
      <c r="W16" s="125"/>
      <c r="X16" s="144" t="s">
        <v>398</v>
      </c>
      <c r="Y16" s="125"/>
      <c r="Z16" s="125"/>
      <c r="AA16" s="125"/>
      <c r="AB16" s="127"/>
    </row>
    <row r="17" spans="1:28" ht="15.95" customHeight="1" thickBot="1">
      <c r="A17" s="129"/>
      <c r="B17" s="243" t="s">
        <v>399</v>
      </c>
      <c r="C17" s="186">
        <v>1</v>
      </c>
      <c r="D17" s="125"/>
      <c r="E17" s="125"/>
      <c r="F17" s="178" t="s">
        <v>650</v>
      </c>
      <c r="G17" s="179"/>
      <c r="H17" s="180"/>
      <c r="I17" s="181"/>
      <c r="J17" s="182">
        <v>2.8</v>
      </c>
      <c r="K17" s="183">
        <v>2.7</v>
      </c>
      <c r="L17" s="183"/>
      <c r="M17" s="183"/>
      <c r="N17" s="183"/>
      <c r="O17" s="183"/>
      <c r="P17" s="183"/>
      <c r="Q17" s="183"/>
      <c r="R17" s="183"/>
      <c r="S17" s="184"/>
      <c r="T17" s="185"/>
      <c r="U17" s="305">
        <f t="shared" si="0"/>
        <v>7.56</v>
      </c>
      <c r="V17" s="306"/>
      <c r="W17" s="125"/>
      <c r="X17" s="291" t="s">
        <v>401</v>
      </c>
      <c r="Y17" s="291"/>
      <c r="Z17" s="291"/>
      <c r="AA17" s="130">
        <v>2</v>
      </c>
      <c r="AB17" s="127" t="s">
        <v>402</v>
      </c>
    </row>
    <row r="18" spans="1:28" ht="15.95" customHeight="1">
      <c r="A18" s="123" t="s">
        <v>594</v>
      </c>
      <c r="B18" s="124" t="s">
        <v>404</v>
      </c>
      <c r="C18" s="187"/>
      <c r="D18" s="140"/>
      <c r="E18" s="125"/>
      <c r="F18" s="178"/>
      <c r="G18" s="179"/>
      <c r="H18" s="180"/>
      <c r="I18" s="181"/>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351</v>
      </c>
      <c r="E19" s="125"/>
      <c r="F19" s="178"/>
      <c r="G19" s="179"/>
      <c r="H19" s="180"/>
      <c r="I19" s="181"/>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595</v>
      </c>
      <c r="E20" s="191"/>
      <c r="F20" s="178"/>
      <c r="G20" s="179"/>
      <c r="H20" s="180"/>
      <c r="I20" s="181"/>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596</v>
      </c>
      <c r="B21" s="124" t="s">
        <v>411</v>
      </c>
      <c r="C21" s="192" t="s">
        <v>412</v>
      </c>
      <c r="D21" s="193" t="s">
        <v>413</v>
      </c>
      <c r="E21" s="125"/>
      <c r="F21" s="178"/>
      <c r="G21" s="179"/>
      <c r="H21" s="180"/>
      <c r="I21" s="181"/>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10" t="s">
        <v>416</v>
      </c>
      <c r="F22" s="178"/>
      <c r="G22" s="179"/>
      <c r="H22" s="180"/>
      <c r="I22" s="181"/>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10" t="s">
        <v>418</v>
      </c>
      <c r="F23" s="195"/>
      <c r="G23" s="196"/>
      <c r="H23" s="197"/>
      <c r="I23" s="198"/>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10"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597</v>
      </c>
      <c r="B25" s="204" t="s">
        <v>424</v>
      </c>
      <c r="C25" s="125" t="s">
        <v>400</v>
      </c>
      <c r="D25" s="125"/>
      <c r="E25" s="125"/>
      <c r="F25" s="125"/>
      <c r="G25" s="125"/>
      <c r="H25" s="125"/>
      <c r="I25" s="205" t="s">
        <v>425</v>
      </c>
      <c r="J25" s="304" t="s">
        <v>426</v>
      </c>
      <c r="K25" s="304"/>
      <c r="L25" s="304"/>
      <c r="M25" s="304"/>
      <c r="N25" s="304"/>
      <c r="O25" s="304"/>
      <c r="P25" s="304"/>
      <c r="Q25" s="304"/>
      <c r="R25" s="304"/>
      <c r="S25" s="304"/>
      <c r="T25" s="304"/>
      <c r="U25" s="304"/>
      <c r="V25" s="304"/>
      <c r="W25" s="206"/>
      <c r="X25" s="144" t="s">
        <v>391</v>
      </c>
      <c r="Y25" s="125"/>
      <c r="Z25" s="125"/>
      <c r="AA25" s="125"/>
      <c r="AB25" s="127"/>
    </row>
    <row r="26" spans="1:28" ht="15.95" customHeight="1" thickBot="1">
      <c r="A26" s="129"/>
      <c r="B26" s="243" t="s">
        <v>427</v>
      </c>
      <c r="C26" s="207">
        <v>3</v>
      </c>
      <c r="D26" s="245" t="s">
        <v>481</v>
      </c>
      <c r="E26" s="246" t="s">
        <v>429</v>
      </c>
      <c r="F26" s="208">
        <v>0.3</v>
      </c>
      <c r="G26" s="125" t="s">
        <v>598</v>
      </c>
      <c r="H26" s="125"/>
      <c r="I26" s="205" t="s">
        <v>431</v>
      </c>
      <c r="J26" s="310" t="s">
        <v>483</v>
      </c>
      <c r="K26" s="310"/>
      <c r="L26" s="310"/>
      <c r="M26" s="310"/>
      <c r="N26" s="310"/>
      <c r="O26" s="310"/>
      <c r="P26" s="310"/>
      <c r="Q26" s="310"/>
      <c r="R26" s="310"/>
      <c r="S26" s="310"/>
      <c r="T26" s="310"/>
      <c r="U26" s="310"/>
      <c r="V26" s="310"/>
      <c r="W26" s="209"/>
      <c r="X26" s="144" t="s">
        <v>394</v>
      </c>
      <c r="Y26" s="125"/>
      <c r="Z26" s="125"/>
      <c r="AA26" s="125"/>
      <c r="AB26" s="127"/>
    </row>
    <row r="27" spans="1:28" ht="15.95" customHeight="1">
      <c r="A27" s="129"/>
      <c r="B27" s="243" t="s">
        <v>433</v>
      </c>
      <c r="C27" s="188">
        <v>55</v>
      </c>
      <c r="D27" s="143" t="s">
        <v>599</v>
      </c>
      <c r="E27" s="216"/>
      <c r="F27" s="245"/>
      <c r="G27" s="125"/>
      <c r="H27" s="125"/>
      <c r="I27" s="205" t="s">
        <v>435</v>
      </c>
      <c r="J27" s="311" t="s">
        <v>436</v>
      </c>
      <c r="K27" s="311"/>
      <c r="L27" s="311"/>
      <c r="M27" s="311"/>
      <c r="N27" s="311"/>
      <c r="O27" s="311"/>
      <c r="P27" s="311"/>
      <c r="Q27" s="311"/>
      <c r="R27" s="311"/>
      <c r="S27" s="311"/>
      <c r="T27" s="311"/>
      <c r="U27" s="311"/>
      <c r="V27" s="311"/>
      <c r="W27" s="210"/>
      <c r="X27" s="144" t="s">
        <v>396</v>
      </c>
      <c r="Y27" s="125"/>
      <c r="Z27" s="125"/>
      <c r="AA27" s="125"/>
      <c r="AB27" s="127"/>
    </row>
    <row r="28" spans="1:28" ht="15.95" customHeight="1">
      <c r="A28" s="129"/>
      <c r="B28" s="243" t="s">
        <v>437</v>
      </c>
      <c r="C28" s="188">
        <v>66</v>
      </c>
      <c r="D28" s="143" t="s">
        <v>484</v>
      </c>
      <c r="E28" s="216"/>
      <c r="F28" s="245"/>
      <c r="G28" s="125"/>
      <c r="H28" s="125"/>
      <c r="I28" s="205" t="s">
        <v>438</v>
      </c>
      <c r="J28" s="304" t="s">
        <v>439</v>
      </c>
      <c r="K28" s="304"/>
      <c r="L28" s="304"/>
      <c r="M28" s="304"/>
      <c r="N28" s="304"/>
      <c r="O28" s="304"/>
      <c r="P28" s="304"/>
      <c r="Q28" s="304"/>
      <c r="R28" s="304"/>
      <c r="S28" s="304"/>
      <c r="T28" s="304"/>
      <c r="U28" s="304"/>
      <c r="V28" s="304"/>
      <c r="W28" s="206"/>
      <c r="X28" s="144" t="s">
        <v>398</v>
      </c>
      <c r="Y28" s="125"/>
      <c r="Z28" s="125"/>
      <c r="AA28" s="125"/>
      <c r="AB28" s="127"/>
    </row>
    <row r="29" spans="1:28" ht="15.95" customHeight="1" thickBot="1">
      <c r="A29" s="129"/>
      <c r="B29" s="211" t="s">
        <v>600</v>
      </c>
      <c r="C29" s="188">
        <v>8</v>
      </c>
      <c r="D29" s="247" t="s">
        <v>486</v>
      </c>
      <c r="E29" s="216"/>
      <c r="F29" s="132"/>
      <c r="G29" s="125"/>
      <c r="H29" s="125"/>
      <c r="I29" s="205" t="s">
        <v>442</v>
      </c>
      <c r="J29" s="304" t="s">
        <v>443</v>
      </c>
      <c r="K29" s="304"/>
      <c r="L29" s="304"/>
      <c r="M29" s="304"/>
      <c r="N29" s="304"/>
      <c r="O29" s="304"/>
      <c r="P29" s="304"/>
      <c r="Q29" s="304"/>
      <c r="R29" s="304"/>
      <c r="S29" s="304"/>
      <c r="T29" s="304"/>
      <c r="U29" s="304"/>
      <c r="V29" s="304"/>
      <c r="W29" s="206"/>
      <c r="X29" s="291" t="s">
        <v>444</v>
      </c>
      <c r="Y29" s="291"/>
      <c r="Z29" s="291"/>
      <c r="AA29" s="130">
        <v>2</v>
      </c>
      <c r="AB29" s="127" t="s">
        <v>402</v>
      </c>
    </row>
    <row r="30" spans="1:28" ht="15.95" customHeight="1">
      <c r="A30" s="129"/>
      <c r="B30" s="243" t="s">
        <v>445</v>
      </c>
      <c r="C30" s="149">
        <v>0</v>
      </c>
      <c r="D30" s="245" t="s">
        <v>441</v>
      </c>
      <c r="E30" s="246"/>
      <c r="F30" s="245" t="s">
        <v>446</v>
      </c>
      <c r="G30" s="212">
        <v>1</v>
      </c>
      <c r="H30" s="125"/>
      <c r="I30" s="205" t="s">
        <v>447</v>
      </c>
      <c r="J30" s="214" t="s">
        <v>448</v>
      </c>
      <c r="K30" s="214"/>
      <c r="L30" s="214"/>
      <c r="M30" s="214"/>
      <c r="N30" s="214"/>
      <c r="O30" s="214"/>
      <c r="P30" s="214"/>
      <c r="Q30" s="214"/>
      <c r="R30" s="214"/>
      <c r="S30" s="214"/>
      <c r="T30" s="214"/>
      <c r="U30" s="214"/>
      <c r="V30" s="214"/>
      <c r="W30" s="214"/>
      <c r="X30" s="144" t="s">
        <v>405</v>
      </c>
      <c r="Y30" s="125"/>
      <c r="Z30" s="125"/>
      <c r="AA30" s="125"/>
      <c r="AB30" s="127"/>
    </row>
    <row r="31" spans="1:28" ht="15.95" customHeight="1">
      <c r="A31" s="129"/>
      <c r="B31" s="243" t="s">
        <v>601</v>
      </c>
      <c r="C31" s="149"/>
      <c r="D31" s="242" t="s">
        <v>450</v>
      </c>
      <c r="E31" s="246"/>
      <c r="F31" s="245" t="s">
        <v>446</v>
      </c>
      <c r="G31" s="213">
        <v>1</v>
      </c>
      <c r="H31" s="125"/>
      <c r="I31" s="205"/>
      <c r="J31" s="214" t="s">
        <v>451</v>
      </c>
      <c r="K31" s="214"/>
      <c r="L31" s="214"/>
      <c r="M31" s="214"/>
      <c r="N31" s="214"/>
      <c r="O31" s="214"/>
      <c r="P31" s="214"/>
      <c r="Q31" s="214"/>
      <c r="R31" s="214"/>
      <c r="S31" s="214"/>
      <c r="T31" s="214"/>
      <c r="U31" s="214"/>
      <c r="V31" s="214"/>
      <c r="W31" s="214"/>
      <c r="X31" s="214"/>
      <c r="Y31" s="214"/>
      <c r="Z31" s="214"/>
      <c r="AA31" s="125"/>
      <c r="AB31" s="127"/>
    </row>
    <row r="32" spans="1:28" ht="15.95" customHeight="1" thickBot="1">
      <c r="A32" s="129"/>
      <c r="B32" s="244" t="s">
        <v>602</v>
      </c>
      <c r="C32" s="149"/>
      <c r="D32" s="143" t="s">
        <v>603</v>
      </c>
      <c r="E32" s="248"/>
      <c r="F32" s="132" t="s">
        <v>446</v>
      </c>
      <c r="G32" s="213">
        <v>1</v>
      </c>
      <c r="H32" s="125"/>
      <c r="I32" s="205"/>
      <c r="J32" s="307" t="s">
        <v>453</v>
      </c>
      <c r="K32" s="307"/>
      <c r="L32" s="307"/>
      <c r="M32" s="307"/>
      <c r="N32" s="307"/>
      <c r="O32" s="307"/>
      <c r="P32" s="307"/>
      <c r="Q32" s="307"/>
      <c r="R32" s="307"/>
      <c r="S32" s="215" t="s">
        <v>604</v>
      </c>
      <c r="T32" s="190">
        <v>0.3</v>
      </c>
      <c r="U32" s="214" t="s">
        <v>455</v>
      </c>
      <c r="V32" s="210"/>
      <c r="W32" s="210"/>
      <c r="X32" s="210"/>
      <c r="Y32" s="210"/>
      <c r="Z32" s="210"/>
      <c r="AA32" s="125"/>
      <c r="AB32" s="127"/>
    </row>
    <row r="33" spans="1:28" ht="15.95" customHeight="1" thickBot="1">
      <c r="A33" s="129"/>
      <c r="B33" s="244" t="s">
        <v>605</v>
      </c>
      <c r="C33" s="190"/>
      <c r="D33" s="143" t="s">
        <v>603</v>
      </c>
      <c r="E33" s="216"/>
      <c r="F33" s="132" t="s">
        <v>446</v>
      </c>
      <c r="G33" s="217">
        <v>1</v>
      </c>
      <c r="H33" s="125"/>
      <c r="I33" s="205" t="s">
        <v>457</v>
      </c>
      <c r="J33" s="214" t="s">
        <v>671</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458</v>
      </c>
      <c r="B34" s="204" t="s">
        <v>459</v>
      </c>
      <c r="C34" s="125" t="s">
        <v>606</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495</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465</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468</v>
      </c>
      <c r="B43" s="204" t="s">
        <v>469</v>
      </c>
      <c r="C43" s="125" t="s">
        <v>607</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132"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w2SI2oXeIh+8kHhzwgPt6tWVXe57LJAzL0CQSqddbDgqJpvTVOVCy/z0YXXILwGx9/FQ2Q5kZ7rAtz0QEhuPRg==" saltValue="j7iGqCa1fRe3rLETb0gSEA=="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AV96"/>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9.140625" defaultRowHeight="15.7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206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66"/>
      <c r="AL1" s="21"/>
      <c r="AM1" s="67"/>
      <c r="AN1" s="3"/>
      <c r="AO1" s="3"/>
      <c r="AP1" s="3"/>
      <c r="AQ1" s="3"/>
      <c r="AR1" s="3"/>
      <c r="AS1" s="3"/>
      <c r="AT1" s="6"/>
      <c r="AU1" s="7"/>
      <c r="AV1" s="8" t="s">
        <v>207</v>
      </c>
    </row>
    <row r="2" spans="1:48" ht="12" customHeight="1">
      <c r="A2" s="68"/>
      <c r="B2" s="69"/>
      <c r="C2" s="69"/>
      <c r="D2" s="69"/>
      <c r="E2" s="69"/>
      <c r="F2" s="69"/>
      <c r="G2" s="69"/>
      <c r="H2" s="69"/>
      <c r="I2" s="69"/>
      <c r="J2" s="69"/>
      <c r="K2" s="69"/>
      <c r="L2" s="69"/>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6.5" thickBot="1">
      <c r="A3" s="70" t="s">
        <v>208</v>
      </c>
      <c r="B3" s="71"/>
      <c r="C3" s="71"/>
      <c r="D3" s="71"/>
      <c r="E3" s="71"/>
      <c r="F3" s="71"/>
      <c r="G3" s="71"/>
      <c r="H3" s="71"/>
      <c r="I3" s="71"/>
      <c r="J3" s="71"/>
      <c r="K3" s="71"/>
      <c r="L3" s="71"/>
      <c r="M3" s="71"/>
      <c r="N3" s="71"/>
      <c r="O3" s="71"/>
      <c r="P3" s="71"/>
      <c r="Q3" s="71"/>
      <c r="R3" s="71"/>
      <c r="S3" s="71"/>
      <c r="T3" s="71"/>
      <c r="U3" s="71"/>
      <c r="V3" s="71"/>
      <c r="W3" s="71"/>
      <c r="X3" s="71"/>
      <c r="Y3" s="72"/>
      <c r="Z3" s="71"/>
      <c r="AA3" s="71"/>
      <c r="AB3" s="71"/>
      <c r="AC3" s="71"/>
      <c r="AD3" s="71"/>
      <c r="AE3" s="71"/>
      <c r="AF3" s="71"/>
      <c r="AG3" s="71"/>
      <c r="AH3" s="71"/>
      <c r="AI3" s="71"/>
      <c r="AJ3" s="71"/>
      <c r="AK3" s="71"/>
      <c r="AL3" s="73"/>
      <c r="AM3" s="71" t="s">
        <v>209</v>
      </c>
      <c r="AN3" s="71"/>
      <c r="AO3" s="71"/>
      <c r="AP3" s="71"/>
      <c r="AQ3" s="71"/>
      <c r="AR3" s="71"/>
      <c r="AS3" s="71"/>
      <c r="AT3" s="71"/>
      <c r="AU3" s="7"/>
      <c r="AV3" s="7"/>
    </row>
    <row r="4" spans="1:48">
      <c r="A4" s="74"/>
      <c r="B4" s="75"/>
      <c r="C4" s="75"/>
      <c r="D4" s="75"/>
      <c r="E4" s="75"/>
      <c r="F4" s="75"/>
      <c r="G4" s="75"/>
      <c r="H4" s="75"/>
      <c r="I4" s="75"/>
      <c r="J4" s="75"/>
      <c r="K4" s="75"/>
      <c r="L4" s="75"/>
      <c r="M4" s="75"/>
      <c r="N4" s="75"/>
      <c r="O4" s="75"/>
      <c r="P4" s="75"/>
      <c r="Q4" s="75"/>
      <c r="R4" s="75"/>
      <c r="S4" s="75"/>
      <c r="T4" s="75"/>
      <c r="U4" s="75"/>
      <c r="V4" s="21"/>
      <c r="W4" s="21"/>
      <c r="X4" s="21"/>
      <c r="Y4" s="21"/>
      <c r="Z4" s="75"/>
      <c r="AA4" s="75"/>
      <c r="AB4" s="75"/>
      <c r="AC4" s="75"/>
      <c r="AD4" s="21"/>
      <c r="AE4" s="21"/>
      <c r="AF4" s="21"/>
      <c r="AG4" s="21"/>
      <c r="AH4" s="21"/>
      <c r="AI4" s="21"/>
      <c r="AJ4" s="21"/>
      <c r="AK4" s="21"/>
      <c r="AL4" s="73"/>
      <c r="AM4" s="73"/>
      <c r="AN4" s="73"/>
      <c r="AO4" s="73"/>
      <c r="AP4" s="73"/>
      <c r="AQ4" s="73"/>
      <c r="AR4" s="73"/>
      <c r="AS4" s="73"/>
      <c r="AT4" s="73"/>
      <c r="AU4" s="7"/>
      <c r="AV4" s="7"/>
    </row>
    <row r="5" spans="1:48" ht="12.95" customHeight="1">
      <c r="A5" s="74"/>
      <c r="B5" s="76"/>
      <c r="C5" s="75" t="s">
        <v>667</v>
      </c>
      <c r="D5" s="75"/>
      <c r="E5" s="75"/>
      <c r="F5" s="75"/>
      <c r="G5" s="75"/>
      <c r="H5" s="75"/>
      <c r="I5" s="75"/>
      <c r="J5" s="75"/>
      <c r="K5" s="75"/>
      <c r="L5" s="75"/>
      <c r="M5" s="75"/>
      <c r="N5" s="75"/>
      <c r="O5" s="75"/>
      <c r="P5" s="75"/>
      <c r="Q5" s="75"/>
      <c r="R5" s="75"/>
      <c r="S5" s="75"/>
      <c r="T5" s="75"/>
      <c r="U5" s="75"/>
      <c r="V5" s="21"/>
      <c r="W5" s="21"/>
      <c r="X5" s="21"/>
      <c r="Y5" s="21"/>
      <c r="Z5" s="75"/>
      <c r="AA5" s="75"/>
      <c r="AB5" s="75"/>
      <c r="AC5" s="75"/>
      <c r="AD5" s="21"/>
      <c r="AE5" s="21"/>
      <c r="AF5" s="21"/>
      <c r="AG5" s="21"/>
      <c r="AH5" s="21"/>
      <c r="AI5" s="21"/>
      <c r="AJ5" s="21"/>
      <c r="AK5" s="21"/>
      <c r="AL5" s="21"/>
      <c r="AM5" s="73" t="s">
        <v>210</v>
      </c>
      <c r="AN5" s="21"/>
      <c r="AO5" s="21"/>
      <c r="AP5" s="21"/>
      <c r="AQ5" s="21"/>
      <c r="AR5" s="21"/>
      <c r="AS5" s="21"/>
      <c r="AT5" s="21"/>
      <c r="AU5" s="7"/>
      <c r="AV5" s="7"/>
    </row>
    <row r="6" spans="1:48" ht="12.95" customHeight="1">
      <c r="A6" s="74"/>
      <c r="B6" s="77"/>
      <c r="C6" s="75" t="s">
        <v>670</v>
      </c>
      <c r="D6" s="75"/>
      <c r="E6" s="75"/>
      <c r="F6" s="75"/>
      <c r="G6" s="75"/>
      <c r="H6" s="75"/>
      <c r="I6" s="75"/>
      <c r="J6" s="75"/>
      <c r="K6" s="75"/>
      <c r="L6" s="75"/>
      <c r="M6" s="75"/>
      <c r="N6" s="75"/>
      <c r="O6" s="75"/>
      <c r="P6" s="75"/>
      <c r="Q6" s="75"/>
      <c r="R6" s="75"/>
      <c r="S6" s="75"/>
      <c r="T6" s="75"/>
      <c r="U6" s="75"/>
      <c r="V6" s="21"/>
      <c r="W6" s="21"/>
      <c r="X6" s="21"/>
      <c r="Y6" s="21"/>
      <c r="Z6" s="75"/>
      <c r="AA6" s="75"/>
      <c r="AB6" s="75"/>
      <c r="AC6" s="75"/>
      <c r="AD6" s="21"/>
      <c r="AE6" s="21"/>
      <c r="AF6" s="21"/>
      <c r="AG6" s="21"/>
      <c r="AH6" s="21"/>
      <c r="AI6" s="21"/>
      <c r="AJ6" s="21"/>
      <c r="AK6" s="21"/>
      <c r="AL6" s="21"/>
      <c r="AM6" s="78" t="s">
        <v>211</v>
      </c>
      <c r="AN6" s="21"/>
      <c r="AO6" s="21"/>
      <c r="AP6" s="21"/>
      <c r="AQ6" s="21"/>
      <c r="AR6" s="21"/>
      <c r="AS6" s="21"/>
      <c r="AT6" s="21"/>
      <c r="AU6" s="7"/>
      <c r="AV6" s="7"/>
    </row>
    <row r="7" spans="1:48" ht="11.25" customHeight="1">
      <c r="A7" s="74"/>
      <c r="B7" s="75"/>
      <c r="C7" s="75"/>
      <c r="D7" s="75"/>
      <c r="E7" s="75"/>
      <c r="F7" s="75"/>
      <c r="G7" s="75"/>
      <c r="H7" s="75"/>
      <c r="I7" s="75"/>
      <c r="J7" s="75"/>
      <c r="K7" s="75"/>
      <c r="L7" s="75"/>
      <c r="M7" s="75"/>
      <c r="N7" s="75"/>
      <c r="O7" s="75"/>
      <c r="P7" s="75"/>
      <c r="Q7" s="75"/>
      <c r="R7" s="75"/>
      <c r="S7" s="75"/>
      <c r="T7" s="75"/>
      <c r="U7" s="75"/>
      <c r="V7" s="21"/>
      <c r="W7" s="21"/>
      <c r="X7" s="21"/>
      <c r="Y7" s="21"/>
      <c r="Z7" s="75"/>
      <c r="AA7" s="75"/>
      <c r="AB7" s="75"/>
      <c r="AC7" s="75"/>
      <c r="AD7" s="21"/>
      <c r="AE7" s="21"/>
      <c r="AF7" s="21"/>
      <c r="AG7" s="21"/>
      <c r="AH7" s="21"/>
      <c r="AI7" s="21"/>
      <c r="AJ7" s="21"/>
      <c r="AK7" s="21"/>
      <c r="AL7" s="21"/>
      <c r="AM7" s="79" t="s">
        <v>212</v>
      </c>
      <c r="AN7" s="21"/>
      <c r="AO7" s="21"/>
      <c r="AP7" s="21"/>
      <c r="AQ7" s="21"/>
      <c r="AR7" s="21"/>
      <c r="AS7" s="21"/>
      <c r="AT7" s="21"/>
      <c r="AU7" s="7"/>
      <c r="AV7" s="7"/>
    </row>
    <row r="8" spans="1:48" ht="11.25" customHeight="1">
      <c r="A8" s="267" t="s">
        <v>213</v>
      </c>
      <c r="B8" s="273" t="s">
        <v>214</v>
      </c>
      <c r="C8" s="274"/>
      <c r="D8" s="273" t="s">
        <v>215</v>
      </c>
      <c r="E8" s="275"/>
      <c r="F8" s="275"/>
      <c r="G8" s="275"/>
      <c r="H8" s="275"/>
      <c r="I8" s="274"/>
      <c r="J8" s="267" t="s">
        <v>216</v>
      </c>
      <c r="K8" s="267" t="s">
        <v>217</v>
      </c>
      <c r="L8" s="267" t="s">
        <v>218</v>
      </c>
      <c r="M8" s="267" t="s">
        <v>219</v>
      </c>
      <c r="N8" s="267" t="s">
        <v>220</v>
      </c>
      <c r="O8" s="267" t="s">
        <v>221</v>
      </c>
      <c r="P8" s="267" t="s">
        <v>222</v>
      </c>
      <c r="Q8" s="267" t="s">
        <v>223</v>
      </c>
      <c r="R8" s="267" t="s">
        <v>224</v>
      </c>
      <c r="S8" s="276" t="s">
        <v>225</v>
      </c>
      <c r="T8" s="277"/>
      <c r="U8" s="277"/>
      <c r="V8" s="277"/>
      <c r="W8" s="277"/>
      <c r="X8" s="277"/>
      <c r="Y8" s="278"/>
      <c r="Z8" s="276" t="s">
        <v>226</v>
      </c>
      <c r="AA8" s="277"/>
      <c r="AB8" s="277"/>
      <c r="AC8" s="278"/>
      <c r="AD8" s="267" t="s">
        <v>227</v>
      </c>
      <c r="AE8" s="276" t="s">
        <v>228</v>
      </c>
      <c r="AF8" s="277"/>
      <c r="AG8" s="277"/>
      <c r="AH8" s="277"/>
      <c r="AI8" s="277"/>
      <c r="AJ8" s="277"/>
      <c r="AK8" s="278"/>
      <c r="AL8" s="21"/>
      <c r="AM8" s="80" t="s">
        <v>229</v>
      </c>
      <c r="AN8" s="21"/>
      <c r="AO8" s="21"/>
      <c r="AP8" s="21"/>
      <c r="AQ8" s="21"/>
      <c r="AR8" s="21"/>
      <c r="AS8" s="21"/>
      <c r="AT8" s="21"/>
      <c r="AU8" s="7"/>
      <c r="AV8" s="7"/>
    </row>
    <row r="9" spans="1:48" ht="12" customHeight="1">
      <c r="A9" s="268"/>
      <c r="B9" s="267" t="s">
        <v>230</v>
      </c>
      <c r="C9" s="267" t="s">
        <v>231</v>
      </c>
      <c r="D9" s="267" t="s">
        <v>232</v>
      </c>
      <c r="E9" s="267" t="s">
        <v>233</v>
      </c>
      <c r="F9" s="267" t="s">
        <v>234</v>
      </c>
      <c r="G9" s="267" t="s">
        <v>235</v>
      </c>
      <c r="H9" s="267" t="s">
        <v>236</v>
      </c>
      <c r="I9" s="267" t="s">
        <v>237</v>
      </c>
      <c r="J9" s="268"/>
      <c r="K9" s="268"/>
      <c r="L9" s="268"/>
      <c r="M9" s="268"/>
      <c r="N9" s="268"/>
      <c r="O9" s="268"/>
      <c r="P9" s="268"/>
      <c r="Q9" s="268"/>
      <c r="R9" s="268"/>
      <c r="S9" s="270" t="s">
        <v>238</v>
      </c>
      <c r="T9" s="270" t="s">
        <v>239</v>
      </c>
      <c r="U9" s="270" t="s">
        <v>240</v>
      </c>
      <c r="V9" s="273" t="s">
        <v>241</v>
      </c>
      <c r="W9" s="274"/>
      <c r="X9" s="273" t="s">
        <v>242</v>
      </c>
      <c r="Y9" s="274"/>
      <c r="Z9" s="270" t="s">
        <v>243</v>
      </c>
      <c r="AA9" s="270" t="s">
        <v>239</v>
      </c>
      <c r="AB9" s="273" t="s">
        <v>241</v>
      </c>
      <c r="AC9" s="274"/>
      <c r="AD9" s="268"/>
      <c r="AE9" s="273" t="s">
        <v>244</v>
      </c>
      <c r="AF9" s="275"/>
      <c r="AG9" s="275"/>
      <c r="AH9" s="275"/>
      <c r="AI9" s="274"/>
      <c r="AJ9" s="273" t="s">
        <v>245</v>
      </c>
      <c r="AK9" s="274"/>
      <c r="AL9" s="21"/>
      <c r="AM9" s="78" t="s">
        <v>246</v>
      </c>
      <c r="AN9" s="21"/>
      <c r="AO9" s="21"/>
      <c r="AP9" s="21"/>
      <c r="AQ9" s="21"/>
      <c r="AR9" s="21"/>
      <c r="AS9" s="21"/>
      <c r="AT9" s="21"/>
      <c r="AU9" s="7"/>
      <c r="AV9" s="7"/>
    </row>
    <row r="10" spans="1:48" ht="12" customHeight="1">
      <c r="A10" s="268"/>
      <c r="B10" s="268"/>
      <c r="C10" s="268"/>
      <c r="D10" s="268"/>
      <c r="E10" s="268"/>
      <c r="F10" s="268"/>
      <c r="G10" s="268"/>
      <c r="H10" s="268"/>
      <c r="I10" s="268"/>
      <c r="J10" s="268"/>
      <c r="K10" s="268"/>
      <c r="L10" s="268"/>
      <c r="M10" s="268"/>
      <c r="N10" s="268"/>
      <c r="O10" s="268"/>
      <c r="P10" s="268"/>
      <c r="Q10" s="268"/>
      <c r="R10" s="268"/>
      <c r="S10" s="271"/>
      <c r="T10" s="271"/>
      <c r="U10" s="271"/>
      <c r="V10" s="267" t="s">
        <v>247</v>
      </c>
      <c r="W10" s="267" t="s">
        <v>248</v>
      </c>
      <c r="X10" s="267" t="s">
        <v>249</v>
      </c>
      <c r="Y10" s="267" t="s">
        <v>250</v>
      </c>
      <c r="Z10" s="271"/>
      <c r="AA10" s="271"/>
      <c r="AB10" s="267" t="s">
        <v>247</v>
      </c>
      <c r="AC10" s="267" t="s">
        <v>248</v>
      </c>
      <c r="AD10" s="268"/>
      <c r="AE10" s="267" t="s">
        <v>251</v>
      </c>
      <c r="AF10" s="267" t="s">
        <v>252</v>
      </c>
      <c r="AG10" s="267" t="s">
        <v>253</v>
      </c>
      <c r="AH10" s="267" t="s">
        <v>254</v>
      </c>
      <c r="AI10" s="267" t="s">
        <v>255</v>
      </c>
      <c r="AJ10" s="267" t="s">
        <v>254</v>
      </c>
      <c r="AK10" s="267" t="s">
        <v>255</v>
      </c>
      <c r="AL10" s="21"/>
      <c r="AM10" s="73" t="s">
        <v>256</v>
      </c>
      <c r="AN10" s="21"/>
      <c r="AO10" s="21"/>
      <c r="AP10" s="21"/>
      <c r="AQ10" s="21"/>
      <c r="AR10" s="21"/>
      <c r="AS10" s="21"/>
      <c r="AT10" s="21"/>
      <c r="AU10" s="7"/>
      <c r="AV10" s="7"/>
    </row>
    <row r="11" spans="1:48" ht="12" customHeight="1">
      <c r="A11" s="268"/>
      <c r="B11" s="268"/>
      <c r="C11" s="268"/>
      <c r="D11" s="268"/>
      <c r="E11" s="268"/>
      <c r="F11" s="268"/>
      <c r="G11" s="268"/>
      <c r="H11" s="268"/>
      <c r="I11" s="268"/>
      <c r="J11" s="268"/>
      <c r="K11" s="268"/>
      <c r="L11" s="268"/>
      <c r="M11" s="268"/>
      <c r="N11" s="268"/>
      <c r="O11" s="268"/>
      <c r="P11" s="268"/>
      <c r="Q11" s="268"/>
      <c r="R11" s="268"/>
      <c r="S11" s="271"/>
      <c r="T11" s="271"/>
      <c r="U11" s="271"/>
      <c r="V11" s="268"/>
      <c r="W11" s="268"/>
      <c r="X11" s="268"/>
      <c r="Y11" s="268"/>
      <c r="Z11" s="271"/>
      <c r="AA11" s="271"/>
      <c r="AB11" s="268"/>
      <c r="AC11" s="268"/>
      <c r="AD11" s="268"/>
      <c r="AE11" s="268"/>
      <c r="AF11" s="268"/>
      <c r="AG11" s="268"/>
      <c r="AH11" s="268"/>
      <c r="AI11" s="268"/>
      <c r="AJ11" s="268"/>
      <c r="AK11" s="268"/>
      <c r="AL11" s="21"/>
      <c r="AM11" s="78" t="s">
        <v>257</v>
      </c>
      <c r="AN11" s="21"/>
      <c r="AO11" s="21"/>
      <c r="AP11" s="21"/>
      <c r="AQ11" s="21"/>
      <c r="AR11" s="21"/>
      <c r="AS11" s="21"/>
      <c r="AT11" s="21"/>
      <c r="AU11" s="7"/>
      <c r="AV11" s="7"/>
    </row>
    <row r="12" spans="1:48" ht="12" customHeight="1">
      <c r="A12" s="268"/>
      <c r="B12" s="268"/>
      <c r="C12" s="268"/>
      <c r="D12" s="268"/>
      <c r="E12" s="268"/>
      <c r="F12" s="268"/>
      <c r="G12" s="268"/>
      <c r="H12" s="268"/>
      <c r="I12" s="268"/>
      <c r="J12" s="268"/>
      <c r="K12" s="268"/>
      <c r="L12" s="268"/>
      <c r="M12" s="268"/>
      <c r="N12" s="268"/>
      <c r="O12" s="268"/>
      <c r="P12" s="268"/>
      <c r="Q12" s="268"/>
      <c r="R12" s="268"/>
      <c r="S12" s="271"/>
      <c r="T12" s="271"/>
      <c r="U12" s="271"/>
      <c r="V12" s="268"/>
      <c r="W12" s="268"/>
      <c r="X12" s="268"/>
      <c r="Y12" s="268"/>
      <c r="Z12" s="271"/>
      <c r="AA12" s="271"/>
      <c r="AB12" s="268"/>
      <c r="AC12" s="268"/>
      <c r="AD12" s="268"/>
      <c r="AE12" s="268"/>
      <c r="AF12" s="268"/>
      <c r="AG12" s="268"/>
      <c r="AH12" s="268"/>
      <c r="AI12" s="268"/>
      <c r="AJ12" s="268"/>
      <c r="AK12" s="268"/>
      <c r="AL12" s="21"/>
      <c r="AM12" s="78" t="s">
        <v>258</v>
      </c>
      <c r="AN12" s="21"/>
      <c r="AO12" s="21"/>
      <c r="AP12" s="21"/>
      <c r="AQ12" s="21"/>
      <c r="AR12" s="21"/>
      <c r="AS12" s="21"/>
      <c r="AT12" s="21"/>
      <c r="AU12" s="7"/>
      <c r="AV12" s="7"/>
    </row>
    <row r="13" spans="1:48" ht="16.5" thickBot="1">
      <c r="A13" s="279"/>
      <c r="B13" s="269"/>
      <c r="C13" s="269"/>
      <c r="D13" s="269"/>
      <c r="E13" s="269"/>
      <c r="F13" s="269"/>
      <c r="G13" s="269"/>
      <c r="H13" s="269"/>
      <c r="I13" s="269"/>
      <c r="J13" s="269"/>
      <c r="K13" s="269"/>
      <c r="L13" s="269"/>
      <c r="M13" s="269"/>
      <c r="N13" s="269"/>
      <c r="O13" s="269"/>
      <c r="P13" s="269"/>
      <c r="Q13" s="269"/>
      <c r="R13" s="269"/>
      <c r="S13" s="272"/>
      <c r="T13" s="272"/>
      <c r="U13" s="272"/>
      <c r="V13" s="269"/>
      <c r="W13" s="269"/>
      <c r="X13" s="269"/>
      <c r="Y13" s="269"/>
      <c r="Z13" s="272"/>
      <c r="AA13" s="272"/>
      <c r="AB13" s="269"/>
      <c r="AC13" s="269"/>
      <c r="AD13" s="269"/>
      <c r="AE13" s="269"/>
      <c r="AF13" s="269"/>
      <c r="AG13" s="269"/>
      <c r="AH13" s="269"/>
      <c r="AI13" s="269"/>
      <c r="AJ13" s="269"/>
      <c r="AK13" s="269"/>
      <c r="AL13" s="21"/>
      <c r="AM13" s="73" t="s">
        <v>259</v>
      </c>
      <c r="AN13" s="21"/>
      <c r="AO13" s="21"/>
      <c r="AP13" s="21"/>
      <c r="AQ13" s="21"/>
      <c r="AR13" s="21"/>
      <c r="AS13" s="21"/>
      <c r="AT13" s="21"/>
      <c r="AU13" s="7"/>
      <c r="AV13" s="7"/>
    </row>
    <row r="14" spans="1:48" ht="16.5" thickTop="1">
      <c r="A14" s="81">
        <v>0</v>
      </c>
      <c r="B14" s="82"/>
      <c r="C14" s="83"/>
      <c r="D14" s="83"/>
      <c r="E14" s="83"/>
      <c r="F14" s="83"/>
      <c r="G14" s="83"/>
      <c r="H14" s="83"/>
      <c r="I14" s="84" t="s">
        <v>260</v>
      </c>
      <c r="J14" s="83"/>
      <c r="K14" s="83"/>
      <c r="L14" s="83"/>
      <c r="M14" s="83"/>
      <c r="N14" s="85"/>
      <c r="O14" s="83"/>
      <c r="P14" s="83"/>
      <c r="Q14" s="84">
        <v>-1</v>
      </c>
      <c r="R14" s="83"/>
      <c r="S14" s="83"/>
      <c r="T14" s="83"/>
      <c r="U14" s="83"/>
      <c r="V14" s="83"/>
      <c r="W14" s="83"/>
      <c r="X14" s="86"/>
      <c r="Y14" s="83"/>
      <c r="Z14" s="86"/>
      <c r="AA14" s="86"/>
      <c r="AB14" s="86"/>
      <c r="AC14" s="83"/>
      <c r="AD14" s="83"/>
      <c r="AE14" s="83"/>
      <c r="AF14" s="83"/>
      <c r="AG14" s="83"/>
      <c r="AH14" s="83"/>
      <c r="AI14" s="83"/>
      <c r="AJ14" s="83"/>
      <c r="AK14" s="87"/>
      <c r="AL14" s="21"/>
      <c r="AM14" s="78" t="s">
        <v>261</v>
      </c>
      <c r="AN14" s="21"/>
      <c r="AO14" s="21"/>
      <c r="AP14" s="21"/>
      <c r="AQ14" s="21"/>
      <c r="AR14" s="21"/>
      <c r="AS14" s="21"/>
      <c r="AT14" s="21"/>
      <c r="AU14" s="7"/>
      <c r="AV14" s="7"/>
    </row>
    <row r="15" spans="1:48">
      <c r="A15" s="88">
        <v>1</v>
      </c>
      <c r="B15" s="89" t="s">
        <v>316</v>
      </c>
      <c r="C15" s="90">
        <v>1</v>
      </c>
      <c r="D15" s="91" t="s">
        <v>318</v>
      </c>
      <c r="E15" s="91"/>
      <c r="F15" s="91" t="s">
        <v>318</v>
      </c>
      <c r="G15" s="91"/>
      <c r="H15" s="91"/>
      <c r="I15" s="91" t="s">
        <v>317</v>
      </c>
      <c r="J15" s="90">
        <v>28</v>
      </c>
      <c r="K15" s="90">
        <v>45</v>
      </c>
      <c r="L15" s="90">
        <v>19</v>
      </c>
      <c r="M15" s="90">
        <v>40</v>
      </c>
      <c r="N15" s="92">
        <v>0</v>
      </c>
      <c r="O15" s="90"/>
      <c r="P15" s="93">
        <v>0</v>
      </c>
      <c r="Q15" s="94">
        <v>-1</v>
      </c>
      <c r="R15" s="90"/>
      <c r="S15" s="90">
        <v>90</v>
      </c>
      <c r="T15" s="90">
        <v>12</v>
      </c>
      <c r="U15" s="90">
        <v>50</v>
      </c>
      <c r="V15" s="90">
        <v>0</v>
      </c>
      <c r="W15" s="90">
        <v>60</v>
      </c>
      <c r="X15" s="95"/>
      <c r="Y15" s="90"/>
      <c r="Z15" s="95"/>
      <c r="AA15" s="95"/>
      <c r="AB15" s="95"/>
      <c r="AC15" s="90"/>
      <c r="AD15" s="90">
        <v>0.8</v>
      </c>
      <c r="AE15" s="91"/>
      <c r="AF15" s="91"/>
      <c r="AG15" s="95"/>
      <c r="AH15" s="90"/>
      <c r="AI15" s="90"/>
      <c r="AJ15" s="90"/>
      <c r="AK15" s="96"/>
      <c r="AL15" s="21"/>
      <c r="AM15" s="97" t="s">
        <v>262</v>
      </c>
      <c r="AN15" s="21"/>
      <c r="AO15" s="21"/>
      <c r="AP15" s="21"/>
      <c r="AQ15" s="21"/>
      <c r="AR15" s="21"/>
      <c r="AS15" s="21"/>
      <c r="AT15" s="21"/>
      <c r="AU15" s="7"/>
      <c r="AV15" s="7"/>
    </row>
    <row r="16" spans="1:48">
      <c r="A16" s="88">
        <v>2</v>
      </c>
      <c r="B16" s="89"/>
      <c r="C16" s="90"/>
      <c r="D16" s="91"/>
      <c r="E16" s="91"/>
      <c r="F16" s="91"/>
      <c r="G16" s="91"/>
      <c r="H16" s="91"/>
      <c r="I16" s="91"/>
      <c r="J16" s="90"/>
      <c r="K16" s="90"/>
      <c r="L16" s="90"/>
      <c r="M16" s="90"/>
      <c r="N16" s="92"/>
      <c r="O16" s="90"/>
      <c r="P16" s="93"/>
      <c r="Q16" s="94"/>
      <c r="R16" s="90"/>
      <c r="S16" s="90"/>
      <c r="T16" s="90"/>
      <c r="U16" s="90"/>
      <c r="V16" s="90"/>
      <c r="W16" s="90"/>
      <c r="X16" s="95"/>
      <c r="Y16" s="90"/>
      <c r="Z16" s="95"/>
      <c r="AA16" s="95"/>
      <c r="AB16" s="95"/>
      <c r="AC16" s="90"/>
      <c r="AD16" s="90"/>
      <c r="AE16" s="91"/>
      <c r="AF16" s="91"/>
      <c r="AG16" s="95"/>
      <c r="AH16" s="90"/>
      <c r="AI16" s="90"/>
      <c r="AJ16" s="90"/>
      <c r="AK16" s="96"/>
      <c r="AL16" s="21"/>
      <c r="AM16" s="73" t="s">
        <v>263</v>
      </c>
      <c r="AN16" s="21"/>
      <c r="AO16" s="21"/>
      <c r="AP16" s="21"/>
      <c r="AQ16" s="21"/>
      <c r="AR16" s="21"/>
      <c r="AS16" s="21"/>
      <c r="AT16" s="21"/>
      <c r="AU16" s="7"/>
      <c r="AV16" s="7"/>
    </row>
    <row r="17" spans="1:46">
      <c r="A17" s="88">
        <v>3</v>
      </c>
      <c r="B17" s="89"/>
      <c r="C17" s="90"/>
      <c r="D17" s="91"/>
      <c r="E17" s="91"/>
      <c r="F17" s="91"/>
      <c r="G17" s="91"/>
      <c r="H17" s="91"/>
      <c r="I17" s="91"/>
      <c r="J17" s="90"/>
      <c r="K17" s="90"/>
      <c r="L17" s="90"/>
      <c r="M17" s="90"/>
      <c r="N17" s="92"/>
      <c r="O17" s="90"/>
      <c r="P17" s="93"/>
      <c r="Q17" s="94"/>
      <c r="R17" s="90"/>
      <c r="S17" s="90"/>
      <c r="T17" s="90"/>
      <c r="U17" s="90"/>
      <c r="V17" s="90"/>
      <c r="W17" s="90"/>
      <c r="X17" s="95"/>
      <c r="Y17" s="90"/>
      <c r="Z17" s="95"/>
      <c r="AA17" s="95"/>
      <c r="AB17" s="95"/>
      <c r="AC17" s="90"/>
      <c r="AD17" s="90"/>
      <c r="AE17" s="91"/>
      <c r="AF17" s="91"/>
      <c r="AG17" s="95"/>
      <c r="AH17" s="90"/>
      <c r="AI17" s="90"/>
      <c r="AJ17" s="90"/>
      <c r="AK17" s="96"/>
      <c r="AL17" s="21"/>
      <c r="AM17" s="78" t="s">
        <v>264</v>
      </c>
      <c r="AN17" s="21"/>
      <c r="AO17" s="21"/>
      <c r="AP17" s="21"/>
      <c r="AQ17" s="21"/>
      <c r="AR17" s="21"/>
      <c r="AS17" s="21"/>
      <c r="AT17" s="21"/>
    </row>
    <row r="18" spans="1:46">
      <c r="A18" s="88">
        <v>4</v>
      </c>
      <c r="B18" s="89"/>
      <c r="C18" s="90"/>
      <c r="D18" s="91"/>
      <c r="E18" s="91"/>
      <c r="F18" s="91"/>
      <c r="G18" s="91"/>
      <c r="H18" s="91"/>
      <c r="I18" s="91"/>
      <c r="J18" s="90"/>
      <c r="K18" s="90"/>
      <c r="L18" s="90"/>
      <c r="M18" s="90"/>
      <c r="N18" s="92"/>
      <c r="O18" s="90"/>
      <c r="P18" s="93"/>
      <c r="Q18" s="94"/>
      <c r="R18" s="90"/>
      <c r="S18" s="90"/>
      <c r="T18" s="90"/>
      <c r="U18" s="90"/>
      <c r="V18" s="90"/>
      <c r="W18" s="90"/>
      <c r="X18" s="95"/>
      <c r="Y18" s="90"/>
      <c r="Z18" s="95"/>
      <c r="AA18" s="95"/>
      <c r="AB18" s="95"/>
      <c r="AC18" s="90"/>
      <c r="AD18" s="90"/>
      <c r="AE18" s="91"/>
      <c r="AF18" s="91"/>
      <c r="AG18" s="95"/>
      <c r="AH18" s="90"/>
      <c r="AI18" s="90"/>
      <c r="AJ18" s="90"/>
      <c r="AK18" s="96"/>
      <c r="AL18" s="21"/>
      <c r="AM18" s="78" t="s">
        <v>265</v>
      </c>
      <c r="AN18" s="21"/>
      <c r="AO18" s="21"/>
      <c r="AP18" s="21"/>
      <c r="AQ18" s="21"/>
      <c r="AR18" s="21"/>
      <c r="AS18" s="21"/>
      <c r="AT18" s="21"/>
    </row>
    <row r="19" spans="1:46">
      <c r="A19" s="88">
        <v>5</v>
      </c>
      <c r="B19" s="89"/>
      <c r="C19" s="90"/>
      <c r="D19" s="91"/>
      <c r="E19" s="91"/>
      <c r="F19" s="91"/>
      <c r="G19" s="91"/>
      <c r="H19" s="91"/>
      <c r="I19" s="91"/>
      <c r="J19" s="90"/>
      <c r="K19" s="90"/>
      <c r="L19" s="90"/>
      <c r="M19" s="90"/>
      <c r="N19" s="92"/>
      <c r="O19" s="90"/>
      <c r="P19" s="93"/>
      <c r="Q19" s="94"/>
      <c r="R19" s="90"/>
      <c r="S19" s="90"/>
      <c r="T19" s="90"/>
      <c r="U19" s="90"/>
      <c r="V19" s="90"/>
      <c r="W19" s="90"/>
      <c r="X19" s="95"/>
      <c r="Y19" s="90"/>
      <c r="Z19" s="95"/>
      <c r="AA19" s="95"/>
      <c r="AB19" s="95"/>
      <c r="AC19" s="90"/>
      <c r="AD19" s="90"/>
      <c r="AE19" s="91"/>
      <c r="AF19" s="91"/>
      <c r="AG19" s="95"/>
      <c r="AH19" s="90"/>
      <c r="AI19" s="90"/>
      <c r="AJ19" s="90"/>
      <c r="AK19" s="96"/>
      <c r="AL19" s="21"/>
      <c r="AM19" s="73" t="s">
        <v>266</v>
      </c>
      <c r="AN19" s="21"/>
      <c r="AO19" s="21"/>
      <c r="AP19" s="21"/>
      <c r="AQ19" s="21"/>
      <c r="AR19" s="21"/>
      <c r="AS19" s="21"/>
      <c r="AT19" s="21"/>
    </row>
    <row r="20" spans="1:46">
      <c r="A20" s="88">
        <v>6</v>
      </c>
      <c r="B20" s="89"/>
      <c r="C20" s="90"/>
      <c r="D20" s="91"/>
      <c r="E20" s="91"/>
      <c r="F20" s="91"/>
      <c r="G20" s="91"/>
      <c r="H20" s="91"/>
      <c r="I20" s="91"/>
      <c r="J20" s="90"/>
      <c r="K20" s="90"/>
      <c r="L20" s="90"/>
      <c r="M20" s="90"/>
      <c r="N20" s="92"/>
      <c r="O20" s="90"/>
      <c r="P20" s="93"/>
      <c r="Q20" s="94"/>
      <c r="R20" s="90"/>
      <c r="S20" s="90"/>
      <c r="T20" s="90"/>
      <c r="U20" s="90"/>
      <c r="V20" s="90"/>
      <c r="W20" s="90"/>
      <c r="X20" s="95"/>
      <c r="Y20" s="90"/>
      <c r="Z20" s="95"/>
      <c r="AA20" s="95"/>
      <c r="AB20" s="95"/>
      <c r="AC20" s="90"/>
      <c r="AD20" s="90"/>
      <c r="AE20" s="91"/>
      <c r="AF20" s="91"/>
      <c r="AG20" s="95"/>
      <c r="AH20" s="90"/>
      <c r="AI20" s="90"/>
      <c r="AJ20" s="90"/>
      <c r="AK20" s="96"/>
      <c r="AL20" s="21"/>
      <c r="AM20" s="78" t="s">
        <v>267</v>
      </c>
      <c r="AN20" s="21"/>
      <c r="AO20" s="21"/>
      <c r="AP20" s="21"/>
      <c r="AQ20" s="21"/>
      <c r="AR20" s="21"/>
      <c r="AS20" s="21"/>
      <c r="AT20" s="21"/>
    </row>
    <row r="21" spans="1:46">
      <c r="A21" s="88">
        <v>7</v>
      </c>
      <c r="B21" s="89"/>
      <c r="C21" s="90"/>
      <c r="D21" s="91"/>
      <c r="E21" s="91"/>
      <c r="F21" s="91"/>
      <c r="G21" s="91"/>
      <c r="H21" s="91"/>
      <c r="I21" s="91"/>
      <c r="J21" s="90"/>
      <c r="K21" s="90"/>
      <c r="L21" s="90"/>
      <c r="M21" s="90"/>
      <c r="N21" s="92"/>
      <c r="O21" s="90"/>
      <c r="P21" s="93"/>
      <c r="Q21" s="94"/>
      <c r="R21" s="90"/>
      <c r="S21" s="90"/>
      <c r="T21" s="90"/>
      <c r="U21" s="90"/>
      <c r="V21" s="90"/>
      <c r="W21" s="90"/>
      <c r="X21" s="95"/>
      <c r="Y21" s="90"/>
      <c r="Z21" s="95"/>
      <c r="AA21" s="95"/>
      <c r="AB21" s="95"/>
      <c r="AC21" s="90"/>
      <c r="AD21" s="90"/>
      <c r="AE21" s="91"/>
      <c r="AF21" s="91"/>
      <c r="AG21" s="95"/>
      <c r="AH21" s="90"/>
      <c r="AI21" s="90"/>
      <c r="AJ21" s="90"/>
      <c r="AK21" s="96"/>
      <c r="AL21" s="21"/>
      <c r="AM21" s="78" t="s">
        <v>268</v>
      </c>
      <c r="AN21" s="21"/>
      <c r="AO21" s="21"/>
      <c r="AP21" s="21"/>
      <c r="AQ21" s="21"/>
      <c r="AR21" s="21"/>
      <c r="AS21" s="21"/>
      <c r="AT21" s="21"/>
    </row>
    <row r="22" spans="1:46">
      <c r="A22" s="88">
        <v>8</v>
      </c>
      <c r="B22" s="89"/>
      <c r="C22" s="90"/>
      <c r="D22" s="91"/>
      <c r="E22" s="91"/>
      <c r="F22" s="91"/>
      <c r="G22" s="91"/>
      <c r="H22" s="91"/>
      <c r="I22" s="91"/>
      <c r="J22" s="90"/>
      <c r="K22" s="90"/>
      <c r="L22" s="90"/>
      <c r="M22" s="90"/>
      <c r="N22" s="92"/>
      <c r="O22" s="90"/>
      <c r="P22" s="93"/>
      <c r="Q22" s="94"/>
      <c r="R22" s="90"/>
      <c r="S22" s="90"/>
      <c r="T22" s="90"/>
      <c r="U22" s="90"/>
      <c r="V22" s="90"/>
      <c r="W22" s="90"/>
      <c r="X22" s="95"/>
      <c r="Y22" s="90"/>
      <c r="Z22" s="95"/>
      <c r="AA22" s="95"/>
      <c r="AB22" s="95"/>
      <c r="AC22" s="90"/>
      <c r="AD22" s="90"/>
      <c r="AE22" s="91"/>
      <c r="AF22" s="91"/>
      <c r="AG22" s="95"/>
      <c r="AH22" s="90"/>
      <c r="AI22" s="90"/>
      <c r="AJ22" s="90"/>
      <c r="AK22" s="96"/>
      <c r="AL22" s="21"/>
      <c r="AM22" s="73" t="s">
        <v>269</v>
      </c>
      <c r="AN22" s="21"/>
      <c r="AO22" s="21"/>
      <c r="AP22" s="21"/>
      <c r="AQ22" s="21"/>
      <c r="AR22" s="21"/>
      <c r="AS22" s="21"/>
      <c r="AT22" s="21"/>
    </row>
    <row r="23" spans="1:46">
      <c r="A23" s="88">
        <v>9</v>
      </c>
      <c r="B23" s="98"/>
      <c r="C23" s="90"/>
      <c r="D23" s="91"/>
      <c r="E23" s="91"/>
      <c r="F23" s="91"/>
      <c r="G23" s="91"/>
      <c r="H23" s="91"/>
      <c r="I23" s="91"/>
      <c r="J23" s="90"/>
      <c r="K23" s="90"/>
      <c r="L23" s="90"/>
      <c r="M23" s="90"/>
      <c r="N23" s="90"/>
      <c r="O23" s="90"/>
      <c r="P23" s="93"/>
      <c r="Q23" s="94"/>
      <c r="R23" s="90"/>
      <c r="S23" s="90"/>
      <c r="T23" s="90"/>
      <c r="U23" s="90"/>
      <c r="V23" s="90"/>
      <c r="W23" s="90"/>
      <c r="X23" s="95"/>
      <c r="Y23" s="90"/>
      <c r="Z23" s="95"/>
      <c r="AA23" s="95"/>
      <c r="AB23" s="95"/>
      <c r="AC23" s="90"/>
      <c r="AD23" s="90"/>
      <c r="AE23" s="91"/>
      <c r="AF23" s="91"/>
      <c r="AG23" s="95"/>
      <c r="AH23" s="90"/>
      <c r="AI23" s="90"/>
      <c r="AJ23" s="90"/>
      <c r="AK23" s="96"/>
      <c r="AL23" s="21"/>
      <c r="AM23" s="78" t="s">
        <v>270</v>
      </c>
      <c r="AN23" s="21"/>
      <c r="AO23" s="21"/>
      <c r="AP23" s="21"/>
      <c r="AQ23" s="21"/>
      <c r="AR23" s="21"/>
      <c r="AS23" s="21"/>
      <c r="AT23" s="21"/>
    </row>
    <row r="24" spans="1:46">
      <c r="A24" s="88">
        <v>10</v>
      </c>
      <c r="B24" s="89"/>
      <c r="C24" s="90"/>
      <c r="D24" s="91"/>
      <c r="E24" s="91"/>
      <c r="F24" s="91"/>
      <c r="G24" s="91"/>
      <c r="H24" s="91"/>
      <c r="I24" s="91"/>
      <c r="J24" s="99"/>
      <c r="K24" s="90"/>
      <c r="L24" s="90"/>
      <c r="M24" s="90"/>
      <c r="N24" s="90"/>
      <c r="O24" s="90"/>
      <c r="P24" s="93"/>
      <c r="Q24" s="100"/>
      <c r="R24" s="90"/>
      <c r="S24" s="90"/>
      <c r="T24" s="90"/>
      <c r="U24" s="90"/>
      <c r="V24" s="90"/>
      <c r="W24" s="90"/>
      <c r="X24" s="95"/>
      <c r="Y24" s="90"/>
      <c r="Z24" s="95"/>
      <c r="AA24" s="95"/>
      <c r="AB24" s="95"/>
      <c r="AC24" s="90"/>
      <c r="AD24" s="90"/>
      <c r="AE24" s="91"/>
      <c r="AF24" s="91"/>
      <c r="AG24" s="95"/>
      <c r="AH24" s="90"/>
      <c r="AI24" s="90"/>
      <c r="AJ24" s="90"/>
      <c r="AK24" s="96"/>
      <c r="AL24" s="21"/>
      <c r="AM24" s="78" t="s">
        <v>271</v>
      </c>
      <c r="AN24" s="21"/>
      <c r="AO24" s="21"/>
      <c r="AP24" s="21"/>
      <c r="AQ24" s="21"/>
      <c r="AR24" s="21"/>
      <c r="AS24" s="21"/>
      <c r="AT24" s="21"/>
    </row>
    <row r="25" spans="1:46">
      <c r="A25" s="88">
        <v>11</v>
      </c>
      <c r="B25" s="89"/>
      <c r="C25" s="90"/>
      <c r="D25" s="91"/>
      <c r="E25" s="91"/>
      <c r="F25" s="91"/>
      <c r="G25" s="91"/>
      <c r="H25" s="91"/>
      <c r="I25" s="91"/>
      <c r="J25" s="99"/>
      <c r="K25" s="90"/>
      <c r="L25" s="90"/>
      <c r="M25" s="90"/>
      <c r="N25" s="90"/>
      <c r="O25" s="90"/>
      <c r="P25" s="93"/>
      <c r="Q25" s="100"/>
      <c r="R25" s="90"/>
      <c r="S25" s="90"/>
      <c r="T25" s="90"/>
      <c r="U25" s="90"/>
      <c r="V25" s="90"/>
      <c r="W25" s="90"/>
      <c r="X25" s="95"/>
      <c r="Y25" s="90"/>
      <c r="Z25" s="95"/>
      <c r="AA25" s="95"/>
      <c r="AB25" s="95"/>
      <c r="AC25" s="90"/>
      <c r="AD25" s="90"/>
      <c r="AE25" s="91"/>
      <c r="AF25" s="91"/>
      <c r="AG25" s="95"/>
      <c r="AH25" s="90"/>
      <c r="AI25" s="90"/>
      <c r="AJ25" s="90"/>
      <c r="AK25" s="96"/>
      <c r="AL25" s="21"/>
      <c r="AM25" s="101" t="s">
        <v>272</v>
      </c>
      <c r="AN25" s="21"/>
      <c r="AO25" s="21"/>
      <c r="AP25" s="21"/>
      <c r="AQ25" s="21"/>
      <c r="AR25" s="21"/>
      <c r="AS25" s="21"/>
      <c r="AT25" s="21"/>
    </row>
    <row r="26" spans="1:46">
      <c r="A26" s="88">
        <v>12</v>
      </c>
      <c r="B26" s="89"/>
      <c r="C26" s="90"/>
      <c r="D26" s="91"/>
      <c r="E26" s="91"/>
      <c r="F26" s="91"/>
      <c r="G26" s="91"/>
      <c r="H26" s="91"/>
      <c r="I26" s="91"/>
      <c r="J26" s="99"/>
      <c r="K26" s="90"/>
      <c r="L26" s="90"/>
      <c r="M26" s="90"/>
      <c r="N26" s="90"/>
      <c r="O26" s="90"/>
      <c r="P26" s="93"/>
      <c r="Q26" s="100"/>
      <c r="R26" s="90"/>
      <c r="S26" s="90"/>
      <c r="T26" s="90"/>
      <c r="U26" s="90"/>
      <c r="V26" s="90"/>
      <c r="W26" s="90"/>
      <c r="X26" s="95"/>
      <c r="Y26" s="90"/>
      <c r="Z26" s="95"/>
      <c r="AA26" s="95"/>
      <c r="AB26" s="95"/>
      <c r="AC26" s="90"/>
      <c r="AD26" s="90"/>
      <c r="AE26" s="91"/>
      <c r="AF26" s="91"/>
      <c r="AG26" s="95"/>
      <c r="AH26" s="90"/>
      <c r="AI26" s="90"/>
      <c r="AJ26" s="90"/>
      <c r="AK26" s="96"/>
      <c r="AL26" s="21"/>
      <c r="AM26" s="78" t="s">
        <v>273</v>
      </c>
      <c r="AN26" s="21"/>
      <c r="AO26" s="21"/>
      <c r="AP26" s="21"/>
      <c r="AQ26" s="21"/>
      <c r="AR26" s="21"/>
      <c r="AS26" s="21"/>
      <c r="AT26" s="21"/>
    </row>
    <row r="27" spans="1:46">
      <c r="A27" s="88">
        <v>13</v>
      </c>
      <c r="B27" s="89"/>
      <c r="C27" s="90"/>
      <c r="D27" s="91"/>
      <c r="E27" s="91"/>
      <c r="F27" s="91"/>
      <c r="G27" s="91"/>
      <c r="H27" s="91"/>
      <c r="I27" s="91"/>
      <c r="J27" s="99"/>
      <c r="K27" s="90"/>
      <c r="L27" s="90"/>
      <c r="M27" s="90"/>
      <c r="N27" s="90"/>
      <c r="O27" s="90"/>
      <c r="P27" s="93"/>
      <c r="Q27" s="100"/>
      <c r="R27" s="90"/>
      <c r="S27" s="90"/>
      <c r="T27" s="90"/>
      <c r="U27" s="90"/>
      <c r="V27" s="90"/>
      <c r="W27" s="90"/>
      <c r="X27" s="95"/>
      <c r="Y27" s="90"/>
      <c r="Z27" s="95"/>
      <c r="AA27" s="95"/>
      <c r="AB27" s="95"/>
      <c r="AC27" s="90"/>
      <c r="AD27" s="90"/>
      <c r="AE27" s="91"/>
      <c r="AF27" s="91"/>
      <c r="AG27" s="95"/>
      <c r="AH27" s="90"/>
      <c r="AI27" s="90"/>
      <c r="AJ27" s="90"/>
      <c r="AK27" s="96"/>
      <c r="AL27" s="21"/>
      <c r="AM27" s="78" t="s">
        <v>274</v>
      </c>
      <c r="AN27" s="21"/>
      <c r="AO27" s="21"/>
      <c r="AP27" s="21"/>
      <c r="AQ27" s="21"/>
      <c r="AR27" s="21"/>
      <c r="AS27" s="21"/>
      <c r="AT27" s="21"/>
    </row>
    <row r="28" spans="1:46">
      <c r="A28" s="88">
        <v>14</v>
      </c>
      <c r="B28" s="89"/>
      <c r="C28" s="90"/>
      <c r="D28" s="91"/>
      <c r="E28" s="91"/>
      <c r="F28" s="91"/>
      <c r="G28" s="91"/>
      <c r="H28" s="91"/>
      <c r="I28" s="91"/>
      <c r="J28" s="99"/>
      <c r="K28" s="90"/>
      <c r="L28" s="90"/>
      <c r="M28" s="90"/>
      <c r="N28" s="90"/>
      <c r="O28" s="90"/>
      <c r="P28" s="93"/>
      <c r="Q28" s="100"/>
      <c r="R28" s="90"/>
      <c r="S28" s="90"/>
      <c r="T28" s="90"/>
      <c r="U28" s="90"/>
      <c r="V28" s="90"/>
      <c r="W28" s="90"/>
      <c r="X28" s="95"/>
      <c r="Y28" s="90"/>
      <c r="Z28" s="95"/>
      <c r="AA28" s="95"/>
      <c r="AB28" s="95"/>
      <c r="AC28" s="90"/>
      <c r="AD28" s="90"/>
      <c r="AE28" s="91"/>
      <c r="AF28" s="91"/>
      <c r="AG28" s="95"/>
      <c r="AH28" s="90"/>
      <c r="AI28" s="90"/>
      <c r="AJ28" s="90"/>
      <c r="AK28" s="96"/>
      <c r="AL28" s="21"/>
      <c r="AM28" s="101" t="s">
        <v>275</v>
      </c>
      <c r="AN28" s="9"/>
      <c r="AO28" s="9"/>
      <c r="AP28" s="9"/>
      <c r="AQ28" s="9"/>
      <c r="AR28" s="9"/>
      <c r="AS28" s="9"/>
      <c r="AT28" s="9"/>
    </row>
    <row r="29" spans="1:46">
      <c r="A29" s="88">
        <v>15</v>
      </c>
      <c r="B29" s="89"/>
      <c r="C29" s="90"/>
      <c r="D29" s="91"/>
      <c r="E29" s="91"/>
      <c r="F29" s="91"/>
      <c r="G29" s="91"/>
      <c r="H29" s="91"/>
      <c r="I29" s="91"/>
      <c r="J29" s="99"/>
      <c r="K29" s="90"/>
      <c r="L29" s="90"/>
      <c r="M29" s="90"/>
      <c r="N29" s="90"/>
      <c r="O29" s="90"/>
      <c r="P29" s="93"/>
      <c r="Q29" s="100"/>
      <c r="R29" s="90"/>
      <c r="S29" s="90"/>
      <c r="T29" s="90"/>
      <c r="U29" s="90"/>
      <c r="V29" s="90"/>
      <c r="W29" s="90"/>
      <c r="X29" s="95"/>
      <c r="Y29" s="90"/>
      <c r="Z29" s="95"/>
      <c r="AA29" s="95"/>
      <c r="AB29" s="95"/>
      <c r="AC29" s="90"/>
      <c r="AD29" s="90"/>
      <c r="AE29" s="91"/>
      <c r="AF29" s="91"/>
      <c r="AG29" s="95"/>
      <c r="AH29" s="90"/>
      <c r="AI29" s="90"/>
      <c r="AJ29" s="90"/>
      <c r="AK29" s="96"/>
      <c r="AL29" s="21"/>
      <c r="AM29" s="78" t="s">
        <v>276</v>
      </c>
      <c r="AN29" s="21"/>
      <c r="AO29" s="21"/>
      <c r="AP29" s="21"/>
      <c r="AQ29" s="21"/>
      <c r="AR29" s="21"/>
      <c r="AS29" s="21"/>
      <c r="AT29" s="21"/>
    </row>
    <row r="30" spans="1:46" ht="11.25" customHeight="1">
      <c r="A30" s="88">
        <v>16</v>
      </c>
      <c r="B30" s="89"/>
      <c r="C30" s="90"/>
      <c r="D30" s="91"/>
      <c r="E30" s="91"/>
      <c r="F30" s="91"/>
      <c r="G30" s="91"/>
      <c r="H30" s="91"/>
      <c r="I30" s="91"/>
      <c r="J30" s="99"/>
      <c r="K30" s="90"/>
      <c r="L30" s="90"/>
      <c r="M30" s="90"/>
      <c r="N30" s="90"/>
      <c r="O30" s="90"/>
      <c r="P30" s="93"/>
      <c r="Q30" s="100"/>
      <c r="R30" s="90"/>
      <c r="S30" s="90"/>
      <c r="T30" s="90"/>
      <c r="U30" s="90"/>
      <c r="V30" s="90"/>
      <c r="W30" s="90"/>
      <c r="X30" s="95"/>
      <c r="Y30" s="90"/>
      <c r="Z30" s="95"/>
      <c r="AA30" s="95"/>
      <c r="AB30" s="95"/>
      <c r="AC30" s="90"/>
      <c r="AD30" s="90"/>
      <c r="AE30" s="91"/>
      <c r="AF30" s="91"/>
      <c r="AG30" s="95"/>
      <c r="AH30" s="90"/>
      <c r="AI30" s="90"/>
      <c r="AJ30" s="90"/>
      <c r="AK30" s="96"/>
      <c r="AL30" s="21"/>
      <c r="AM30" s="97" t="s">
        <v>277</v>
      </c>
      <c r="AN30" s="21"/>
      <c r="AO30" s="21"/>
      <c r="AP30" s="21"/>
      <c r="AQ30" s="21"/>
      <c r="AR30" s="21"/>
      <c r="AS30" s="21"/>
      <c r="AT30" s="21"/>
    </row>
    <row r="31" spans="1:46" ht="11.25" customHeight="1">
      <c r="A31" s="88">
        <v>17</v>
      </c>
      <c r="B31" s="89"/>
      <c r="C31" s="90"/>
      <c r="D31" s="91"/>
      <c r="E31" s="91"/>
      <c r="F31" s="91"/>
      <c r="G31" s="91"/>
      <c r="H31" s="91"/>
      <c r="I31" s="91"/>
      <c r="J31" s="99"/>
      <c r="K31" s="90"/>
      <c r="L31" s="90"/>
      <c r="M31" s="90"/>
      <c r="N31" s="90"/>
      <c r="O31" s="90"/>
      <c r="P31" s="93"/>
      <c r="Q31" s="100"/>
      <c r="R31" s="90"/>
      <c r="S31" s="90"/>
      <c r="T31" s="90"/>
      <c r="U31" s="90"/>
      <c r="V31" s="90"/>
      <c r="W31" s="90"/>
      <c r="X31" s="95"/>
      <c r="Y31" s="90"/>
      <c r="Z31" s="95"/>
      <c r="AA31" s="95"/>
      <c r="AB31" s="95"/>
      <c r="AC31" s="90"/>
      <c r="AD31" s="90"/>
      <c r="AE31" s="91"/>
      <c r="AF31" s="91"/>
      <c r="AG31" s="95"/>
      <c r="AH31" s="90"/>
      <c r="AI31" s="90"/>
      <c r="AJ31" s="90"/>
      <c r="AK31" s="96"/>
      <c r="AL31" s="21"/>
      <c r="AM31" s="73" t="s">
        <v>278</v>
      </c>
      <c r="AN31" s="21"/>
      <c r="AO31" s="21"/>
      <c r="AP31" s="21"/>
      <c r="AQ31" s="21"/>
      <c r="AR31" s="21"/>
      <c r="AS31" s="21"/>
      <c r="AT31" s="21"/>
    </row>
    <row r="32" spans="1:46" ht="12.75" customHeight="1">
      <c r="A32" s="88">
        <v>18</v>
      </c>
      <c r="B32" s="89"/>
      <c r="C32" s="90"/>
      <c r="D32" s="91"/>
      <c r="E32" s="91"/>
      <c r="F32" s="91"/>
      <c r="G32" s="91"/>
      <c r="H32" s="91"/>
      <c r="I32" s="91"/>
      <c r="J32" s="99"/>
      <c r="K32" s="90"/>
      <c r="L32" s="90"/>
      <c r="M32" s="90"/>
      <c r="N32" s="90"/>
      <c r="O32" s="90"/>
      <c r="P32" s="93"/>
      <c r="Q32" s="100"/>
      <c r="R32" s="90"/>
      <c r="S32" s="90"/>
      <c r="T32" s="90"/>
      <c r="U32" s="90"/>
      <c r="V32" s="90"/>
      <c r="W32" s="90"/>
      <c r="X32" s="95"/>
      <c r="Y32" s="90"/>
      <c r="Z32" s="95"/>
      <c r="AA32" s="95"/>
      <c r="AB32" s="95"/>
      <c r="AC32" s="90"/>
      <c r="AD32" s="90"/>
      <c r="AE32" s="91"/>
      <c r="AF32" s="91"/>
      <c r="AG32" s="95"/>
      <c r="AH32" s="90"/>
      <c r="AI32" s="90"/>
      <c r="AJ32" s="90"/>
      <c r="AK32" s="96"/>
      <c r="AL32" s="21"/>
      <c r="AM32" s="78" t="s">
        <v>279</v>
      </c>
      <c r="AN32" s="21"/>
      <c r="AO32" s="21"/>
      <c r="AP32" s="21"/>
      <c r="AQ32" s="21"/>
      <c r="AR32" s="21"/>
      <c r="AS32" s="21"/>
      <c r="AT32" s="21"/>
    </row>
    <row r="33" spans="1:46">
      <c r="A33" s="88">
        <v>19</v>
      </c>
      <c r="B33" s="89"/>
      <c r="C33" s="90"/>
      <c r="D33" s="91"/>
      <c r="E33" s="91"/>
      <c r="F33" s="91"/>
      <c r="G33" s="91"/>
      <c r="H33" s="91"/>
      <c r="I33" s="91"/>
      <c r="J33" s="99"/>
      <c r="K33" s="90"/>
      <c r="L33" s="90"/>
      <c r="M33" s="90"/>
      <c r="N33" s="90"/>
      <c r="O33" s="90"/>
      <c r="P33" s="93"/>
      <c r="Q33" s="100"/>
      <c r="R33" s="90"/>
      <c r="S33" s="90"/>
      <c r="T33" s="90"/>
      <c r="U33" s="90"/>
      <c r="V33" s="90"/>
      <c r="W33" s="90"/>
      <c r="X33" s="95"/>
      <c r="Y33" s="90"/>
      <c r="Z33" s="95"/>
      <c r="AA33" s="95"/>
      <c r="AB33" s="95"/>
      <c r="AC33" s="90"/>
      <c r="AD33" s="90"/>
      <c r="AE33" s="91"/>
      <c r="AF33" s="91"/>
      <c r="AG33" s="95"/>
      <c r="AH33" s="90"/>
      <c r="AI33" s="90"/>
      <c r="AJ33" s="90"/>
      <c r="AK33" s="96"/>
      <c r="AL33" s="21"/>
      <c r="AM33" s="102" t="s">
        <v>280</v>
      </c>
      <c r="AN33" s="21"/>
      <c r="AO33" s="21"/>
      <c r="AP33" s="21"/>
      <c r="AQ33" s="21"/>
      <c r="AR33" s="21"/>
      <c r="AS33" s="21"/>
      <c r="AT33" s="21"/>
    </row>
    <row r="34" spans="1:46">
      <c r="A34" s="88">
        <v>20</v>
      </c>
      <c r="B34" s="89"/>
      <c r="C34" s="90"/>
      <c r="D34" s="91"/>
      <c r="E34" s="91"/>
      <c r="F34" s="91"/>
      <c r="G34" s="91"/>
      <c r="H34" s="91"/>
      <c r="I34" s="91"/>
      <c r="J34" s="99"/>
      <c r="K34" s="90"/>
      <c r="L34" s="90"/>
      <c r="M34" s="90"/>
      <c r="N34" s="90"/>
      <c r="O34" s="90"/>
      <c r="P34" s="93"/>
      <c r="Q34" s="100"/>
      <c r="R34" s="90"/>
      <c r="S34" s="90"/>
      <c r="T34" s="90"/>
      <c r="U34" s="90"/>
      <c r="V34" s="90"/>
      <c r="W34" s="90"/>
      <c r="X34" s="95"/>
      <c r="Y34" s="90"/>
      <c r="Z34" s="95"/>
      <c r="AA34" s="95"/>
      <c r="AB34" s="95"/>
      <c r="AC34" s="90"/>
      <c r="AD34" s="90"/>
      <c r="AE34" s="91"/>
      <c r="AF34" s="91"/>
      <c r="AG34" s="95"/>
      <c r="AH34" s="90"/>
      <c r="AI34" s="90"/>
      <c r="AJ34" s="90"/>
      <c r="AK34" s="96"/>
      <c r="AL34" s="21"/>
      <c r="AM34" s="78" t="s">
        <v>281</v>
      </c>
      <c r="AN34" s="21"/>
      <c r="AO34" s="21"/>
      <c r="AP34" s="21"/>
      <c r="AQ34" s="21"/>
      <c r="AR34" s="21"/>
      <c r="AS34" s="21"/>
      <c r="AT34" s="21"/>
    </row>
    <row r="35" spans="1:46">
      <c r="A35" s="88">
        <v>21</v>
      </c>
      <c r="B35" s="89"/>
      <c r="C35" s="90"/>
      <c r="D35" s="91"/>
      <c r="E35" s="91"/>
      <c r="F35" s="91"/>
      <c r="G35" s="91"/>
      <c r="H35" s="91"/>
      <c r="I35" s="91"/>
      <c r="J35" s="99"/>
      <c r="K35" s="90"/>
      <c r="L35" s="90"/>
      <c r="M35" s="90"/>
      <c r="N35" s="90"/>
      <c r="O35" s="90"/>
      <c r="P35" s="93"/>
      <c r="Q35" s="100"/>
      <c r="R35" s="90"/>
      <c r="S35" s="90"/>
      <c r="T35" s="90"/>
      <c r="U35" s="90"/>
      <c r="V35" s="90"/>
      <c r="W35" s="90"/>
      <c r="X35" s="95"/>
      <c r="Y35" s="90"/>
      <c r="Z35" s="95"/>
      <c r="AA35" s="95"/>
      <c r="AB35" s="95"/>
      <c r="AC35" s="90"/>
      <c r="AD35" s="90"/>
      <c r="AE35" s="91"/>
      <c r="AF35" s="91"/>
      <c r="AG35" s="95"/>
      <c r="AH35" s="90"/>
      <c r="AI35" s="90"/>
      <c r="AJ35" s="90"/>
      <c r="AK35" s="96"/>
      <c r="AL35" s="21"/>
      <c r="AM35" s="78" t="s">
        <v>282</v>
      </c>
      <c r="AN35" s="21"/>
      <c r="AO35" s="21"/>
      <c r="AP35" s="103">
        <v>4</v>
      </c>
      <c r="AQ35" s="21"/>
      <c r="AR35" s="21"/>
      <c r="AS35" s="21"/>
      <c r="AT35" s="21"/>
    </row>
    <row r="36" spans="1:46">
      <c r="A36" s="88">
        <v>22</v>
      </c>
      <c r="B36" s="89"/>
      <c r="C36" s="90"/>
      <c r="D36" s="91"/>
      <c r="E36" s="91"/>
      <c r="F36" s="91"/>
      <c r="G36" s="91"/>
      <c r="H36" s="91"/>
      <c r="I36" s="91"/>
      <c r="J36" s="99"/>
      <c r="K36" s="90"/>
      <c r="L36" s="90"/>
      <c r="M36" s="90"/>
      <c r="N36" s="90"/>
      <c r="O36" s="90"/>
      <c r="P36" s="93"/>
      <c r="Q36" s="100"/>
      <c r="R36" s="90"/>
      <c r="S36" s="90"/>
      <c r="T36" s="90"/>
      <c r="U36" s="90"/>
      <c r="V36" s="90"/>
      <c r="W36" s="90"/>
      <c r="X36" s="95"/>
      <c r="Y36" s="90"/>
      <c r="Z36" s="95"/>
      <c r="AA36" s="95"/>
      <c r="AB36" s="95"/>
      <c r="AC36" s="90"/>
      <c r="AD36" s="90"/>
      <c r="AE36" s="91"/>
      <c r="AF36" s="91"/>
      <c r="AG36" s="95"/>
      <c r="AH36" s="90"/>
      <c r="AI36" s="90"/>
      <c r="AJ36" s="90"/>
      <c r="AK36" s="96"/>
      <c r="AL36" s="21"/>
      <c r="AM36" s="78" t="s">
        <v>283</v>
      </c>
      <c r="AN36" s="21"/>
      <c r="AO36" s="21"/>
      <c r="AP36" s="104">
        <v>12</v>
      </c>
      <c r="AQ36" s="21"/>
      <c r="AR36" s="21"/>
      <c r="AS36" s="21"/>
      <c r="AT36" s="21"/>
    </row>
    <row r="37" spans="1:46">
      <c r="A37" s="88">
        <v>23</v>
      </c>
      <c r="B37" s="89"/>
      <c r="C37" s="90"/>
      <c r="D37" s="91"/>
      <c r="E37" s="91"/>
      <c r="F37" s="91"/>
      <c r="G37" s="91"/>
      <c r="H37" s="91"/>
      <c r="I37" s="91"/>
      <c r="J37" s="99"/>
      <c r="K37" s="90"/>
      <c r="L37" s="90"/>
      <c r="M37" s="90"/>
      <c r="N37" s="90"/>
      <c r="O37" s="90"/>
      <c r="P37" s="93"/>
      <c r="Q37" s="100"/>
      <c r="R37" s="90"/>
      <c r="S37" s="90"/>
      <c r="T37" s="90"/>
      <c r="U37" s="90"/>
      <c r="V37" s="90"/>
      <c r="W37" s="90"/>
      <c r="X37" s="95"/>
      <c r="Y37" s="90"/>
      <c r="Z37" s="95"/>
      <c r="AA37" s="95"/>
      <c r="AB37" s="95"/>
      <c r="AC37" s="90"/>
      <c r="AD37" s="90"/>
      <c r="AE37" s="91"/>
      <c r="AF37" s="91"/>
      <c r="AG37" s="95"/>
      <c r="AH37" s="90"/>
      <c r="AI37" s="90"/>
      <c r="AJ37" s="90"/>
      <c r="AK37" s="96"/>
      <c r="AL37" s="21"/>
      <c r="AM37" s="73" t="s">
        <v>284</v>
      </c>
      <c r="AN37" s="21"/>
      <c r="AO37" s="21"/>
      <c r="AP37" s="21"/>
      <c r="AQ37" s="21"/>
      <c r="AR37" s="21"/>
      <c r="AS37" s="21"/>
      <c r="AT37" s="21"/>
    </row>
    <row r="38" spans="1:46">
      <c r="A38" s="88">
        <v>24</v>
      </c>
      <c r="B38" s="89"/>
      <c r="C38" s="90"/>
      <c r="D38" s="91"/>
      <c r="E38" s="91"/>
      <c r="F38" s="91"/>
      <c r="G38" s="91"/>
      <c r="H38" s="91"/>
      <c r="I38" s="91"/>
      <c r="J38" s="99"/>
      <c r="K38" s="90"/>
      <c r="L38" s="90"/>
      <c r="M38" s="90"/>
      <c r="N38" s="90"/>
      <c r="O38" s="90"/>
      <c r="P38" s="93"/>
      <c r="Q38" s="100"/>
      <c r="R38" s="90"/>
      <c r="S38" s="90"/>
      <c r="T38" s="90"/>
      <c r="U38" s="90"/>
      <c r="V38" s="90"/>
      <c r="W38" s="90"/>
      <c r="X38" s="95"/>
      <c r="Y38" s="90"/>
      <c r="Z38" s="95"/>
      <c r="AA38" s="95"/>
      <c r="AB38" s="95"/>
      <c r="AC38" s="90"/>
      <c r="AD38" s="90"/>
      <c r="AE38" s="91"/>
      <c r="AF38" s="91"/>
      <c r="AG38" s="95"/>
      <c r="AH38" s="90"/>
      <c r="AI38" s="90"/>
      <c r="AJ38" s="90"/>
      <c r="AK38" s="96"/>
      <c r="AL38" s="21"/>
      <c r="AM38" s="78" t="s">
        <v>285</v>
      </c>
      <c r="AN38" s="21"/>
      <c r="AO38" s="21"/>
      <c r="AP38" s="21"/>
      <c r="AQ38" s="21"/>
      <c r="AR38" s="21"/>
      <c r="AS38" s="21"/>
      <c r="AT38" s="21"/>
    </row>
    <row r="39" spans="1:46">
      <c r="A39" s="88">
        <v>25</v>
      </c>
      <c r="B39" s="89"/>
      <c r="C39" s="90"/>
      <c r="D39" s="91"/>
      <c r="E39" s="91"/>
      <c r="F39" s="91"/>
      <c r="G39" s="91"/>
      <c r="H39" s="91"/>
      <c r="I39" s="91"/>
      <c r="J39" s="99"/>
      <c r="K39" s="90"/>
      <c r="L39" s="90"/>
      <c r="M39" s="90"/>
      <c r="N39" s="90"/>
      <c r="O39" s="90"/>
      <c r="P39" s="93"/>
      <c r="Q39" s="100"/>
      <c r="R39" s="90"/>
      <c r="S39" s="90"/>
      <c r="T39" s="90"/>
      <c r="U39" s="90"/>
      <c r="V39" s="90"/>
      <c r="W39" s="90"/>
      <c r="X39" s="95"/>
      <c r="Y39" s="90"/>
      <c r="Z39" s="95"/>
      <c r="AA39" s="95"/>
      <c r="AB39" s="95"/>
      <c r="AC39" s="90"/>
      <c r="AD39" s="90"/>
      <c r="AE39" s="91"/>
      <c r="AF39" s="91"/>
      <c r="AG39" s="95"/>
      <c r="AH39" s="90"/>
      <c r="AI39" s="90"/>
      <c r="AJ39" s="90"/>
      <c r="AK39" s="96"/>
      <c r="AL39" s="21"/>
      <c r="AM39" s="78" t="s">
        <v>286</v>
      </c>
      <c r="AN39" s="21"/>
      <c r="AO39" s="21"/>
      <c r="AP39" s="21"/>
      <c r="AQ39" s="21"/>
      <c r="AR39" s="21"/>
      <c r="AS39" s="21"/>
      <c r="AT39" s="21"/>
    </row>
    <row r="40" spans="1:46">
      <c r="A40" s="88">
        <v>26</v>
      </c>
      <c r="B40" s="89"/>
      <c r="C40" s="90"/>
      <c r="D40" s="91"/>
      <c r="E40" s="91"/>
      <c r="F40" s="91"/>
      <c r="G40" s="91"/>
      <c r="H40" s="91"/>
      <c r="I40" s="91"/>
      <c r="J40" s="99"/>
      <c r="K40" s="90"/>
      <c r="L40" s="90"/>
      <c r="M40" s="90"/>
      <c r="N40" s="90"/>
      <c r="O40" s="90"/>
      <c r="P40" s="93"/>
      <c r="Q40" s="100"/>
      <c r="R40" s="90"/>
      <c r="S40" s="90"/>
      <c r="T40" s="90"/>
      <c r="U40" s="90"/>
      <c r="V40" s="90"/>
      <c r="W40" s="90"/>
      <c r="X40" s="95"/>
      <c r="Y40" s="90"/>
      <c r="Z40" s="95"/>
      <c r="AA40" s="95"/>
      <c r="AB40" s="95"/>
      <c r="AC40" s="90"/>
      <c r="AD40" s="90"/>
      <c r="AE40" s="91"/>
      <c r="AF40" s="91"/>
      <c r="AG40" s="95"/>
      <c r="AH40" s="90"/>
      <c r="AI40" s="90"/>
      <c r="AJ40" s="90"/>
      <c r="AK40" s="96"/>
      <c r="AL40" s="21"/>
      <c r="AM40" s="73" t="s">
        <v>287</v>
      </c>
      <c r="AN40" s="21"/>
      <c r="AO40" s="21"/>
      <c r="AP40" s="21"/>
      <c r="AQ40" s="21"/>
      <c r="AR40" s="21"/>
      <c r="AS40" s="21"/>
      <c r="AT40" s="21"/>
    </row>
    <row r="41" spans="1:46">
      <c r="A41" s="88">
        <v>27</v>
      </c>
      <c r="B41" s="89"/>
      <c r="C41" s="90"/>
      <c r="D41" s="91"/>
      <c r="E41" s="91"/>
      <c r="F41" s="91"/>
      <c r="G41" s="91"/>
      <c r="H41" s="91"/>
      <c r="I41" s="91"/>
      <c r="J41" s="99"/>
      <c r="K41" s="90"/>
      <c r="L41" s="90"/>
      <c r="M41" s="90"/>
      <c r="N41" s="90"/>
      <c r="O41" s="90"/>
      <c r="P41" s="93"/>
      <c r="Q41" s="100"/>
      <c r="R41" s="90"/>
      <c r="S41" s="90"/>
      <c r="T41" s="90"/>
      <c r="U41" s="90"/>
      <c r="V41" s="90"/>
      <c r="W41" s="90"/>
      <c r="X41" s="95"/>
      <c r="Y41" s="90"/>
      <c r="Z41" s="95"/>
      <c r="AA41" s="95"/>
      <c r="AB41" s="95"/>
      <c r="AC41" s="90"/>
      <c r="AD41" s="90"/>
      <c r="AE41" s="91"/>
      <c r="AF41" s="91"/>
      <c r="AG41" s="95"/>
      <c r="AH41" s="90"/>
      <c r="AI41" s="90"/>
      <c r="AJ41" s="90"/>
      <c r="AK41" s="96"/>
      <c r="AL41" s="21"/>
      <c r="AM41" s="78" t="s">
        <v>288</v>
      </c>
      <c r="AN41" s="21"/>
      <c r="AO41" s="21"/>
      <c r="AP41" s="21"/>
      <c r="AQ41" s="21"/>
      <c r="AR41" s="21"/>
      <c r="AS41" s="21"/>
      <c r="AT41" s="21"/>
    </row>
    <row r="42" spans="1:46">
      <c r="A42" s="88">
        <v>28</v>
      </c>
      <c r="B42" s="89"/>
      <c r="C42" s="90"/>
      <c r="D42" s="91"/>
      <c r="E42" s="91"/>
      <c r="F42" s="91"/>
      <c r="G42" s="91"/>
      <c r="H42" s="91"/>
      <c r="I42" s="91"/>
      <c r="J42" s="99"/>
      <c r="K42" s="90"/>
      <c r="L42" s="90"/>
      <c r="M42" s="90"/>
      <c r="N42" s="90"/>
      <c r="O42" s="90"/>
      <c r="P42" s="93"/>
      <c r="Q42" s="100"/>
      <c r="R42" s="90"/>
      <c r="S42" s="90"/>
      <c r="T42" s="90"/>
      <c r="U42" s="90"/>
      <c r="V42" s="90"/>
      <c r="W42" s="90"/>
      <c r="X42" s="95"/>
      <c r="Y42" s="90"/>
      <c r="Z42" s="95"/>
      <c r="AA42" s="95"/>
      <c r="AB42" s="95"/>
      <c r="AC42" s="90"/>
      <c r="AD42" s="90"/>
      <c r="AE42" s="91"/>
      <c r="AF42" s="91"/>
      <c r="AG42" s="95"/>
      <c r="AH42" s="90"/>
      <c r="AI42" s="90"/>
      <c r="AJ42" s="90"/>
      <c r="AK42" s="96"/>
      <c r="AL42" s="21"/>
      <c r="AM42" s="78" t="s">
        <v>289</v>
      </c>
      <c r="AN42" s="21"/>
      <c r="AO42" s="21"/>
      <c r="AP42" s="21"/>
      <c r="AQ42" s="21"/>
      <c r="AR42" s="21"/>
      <c r="AS42" s="21"/>
      <c r="AT42" s="21"/>
    </row>
    <row r="43" spans="1:46">
      <c r="A43" s="88">
        <v>29</v>
      </c>
      <c r="B43" s="89"/>
      <c r="C43" s="90"/>
      <c r="D43" s="91"/>
      <c r="E43" s="91"/>
      <c r="F43" s="91"/>
      <c r="G43" s="91"/>
      <c r="H43" s="91"/>
      <c r="I43" s="91"/>
      <c r="J43" s="99"/>
      <c r="K43" s="90"/>
      <c r="L43" s="90"/>
      <c r="M43" s="90"/>
      <c r="N43" s="90"/>
      <c r="O43" s="90"/>
      <c r="P43" s="93"/>
      <c r="Q43" s="100"/>
      <c r="R43" s="90"/>
      <c r="S43" s="90"/>
      <c r="T43" s="90"/>
      <c r="U43" s="90"/>
      <c r="V43" s="90"/>
      <c r="W43" s="90"/>
      <c r="X43" s="95"/>
      <c r="Y43" s="90"/>
      <c r="Z43" s="95"/>
      <c r="AA43" s="95"/>
      <c r="AB43" s="95"/>
      <c r="AC43" s="90"/>
      <c r="AD43" s="90"/>
      <c r="AE43" s="91"/>
      <c r="AF43" s="91"/>
      <c r="AG43" s="95"/>
      <c r="AH43" s="90"/>
      <c r="AI43" s="90"/>
      <c r="AJ43" s="90"/>
      <c r="AK43" s="96"/>
      <c r="AL43" s="21"/>
      <c r="AM43" s="102" t="s">
        <v>290</v>
      </c>
      <c r="AN43" s="21"/>
      <c r="AO43" s="21"/>
      <c r="AP43" s="21"/>
      <c r="AQ43" s="21"/>
      <c r="AR43" s="21"/>
      <c r="AS43" s="21"/>
      <c r="AT43" s="21"/>
    </row>
    <row r="44" spans="1:46">
      <c r="A44" s="88">
        <v>30</v>
      </c>
      <c r="B44" s="89"/>
      <c r="C44" s="90"/>
      <c r="D44" s="91"/>
      <c r="E44" s="91"/>
      <c r="F44" s="91"/>
      <c r="G44" s="91"/>
      <c r="H44" s="91"/>
      <c r="I44" s="91"/>
      <c r="J44" s="99"/>
      <c r="K44" s="90"/>
      <c r="L44" s="90"/>
      <c r="M44" s="90"/>
      <c r="N44" s="90"/>
      <c r="O44" s="90"/>
      <c r="P44" s="93"/>
      <c r="Q44" s="100"/>
      <c r="R44" s="90"/>
      <c r="S44" s="90"/>
      <c r="T44" s="90"/>
      <c r="U44" s="90"/>
      <c r="V44" s="90"/>
      <c r="W44" s="90"/>
      <c r="X44" s="95"/>
      <c r="Y44" s="90"/>
      <c r="Z44" s="95"/>
      <c r="AA44" s="95"/>
      <c r="AB44" s="95"/>
      <c r="AC44" s="90"/>
      <c r="AD44" s="90"/>
      <c r="AE44" s="91"/>
      <c r="AF44" s="91"/>
      <c r="AG44" s="95"/>
      <c r="AH44" s="90"/>
      <c r="AI44" s="90"/>
      <c r="AJ44" s="90"/>
      <c r="AK44" s="96"/>
      <c r="AL44" s="21"/>
      <c r="AM44" s="73" t="s">
        <v>291</v>
      </c>
      <c r="AN44" s="21"/>
      <c r="AO44" s="21"/>
      <c r="AP44" s="21"/>
      <c r="AQ44" s="21"/>
      <c r="AR44" s="21"/>
      <c r="AS44" s="21"/>
      <c r="AT44" s="21"/>
    </row>
    <row r="45" spans="1:46">
      <c r="A45" s="88">
        <v>31</v>
      </c>
      <c r="B45" s="89"/>
      <c r="C45" s="90"/>
      <c r="D45" s="91"/>
      <c r="E45" s="91"/>
      <c r="F45" s="91"/>
      <c r="G45" s="91"/>
      <c r="H45" s="91"/>
      <c r="I45" s="91"/>
      <c r="J45" s="99"/>
      <c r="K45" s="90"/>
      <c r="L45" s="90"/>
      <c r="M45" s="90"/>
      <c r="N45" s="90"/>
      <c r="O45" s="90"/>
      <c r="P45" s="93"/>
      <c r="Q45" s="100"/>
      <c r="R45" s="90"/>
      <c r="S45" s="90"/>
      <c r="T45" s="90"/>
      <c r="U45" s="90"/>
      <c r="V45" s="90"/>
      <c r="W45" s="90"/>
      <c r="X45" s="95"/>
      <c r="Y45" s="90"/>
      <c r="Z45" s="95"/>
      <c r="AA45" s="95"/>
      <c r="AB45" s="95"/>
      <c r="AC45" s="90"/>
      <c r="AD45" s="90"/>
      <c r="AE45" s="91"/>
      <c r="AF45" s="91"/>
      <c r="AG45" s="95"/>
      <c r="AH45" s="90"/>
      <c r="AI45" s="90"/>
      <c r="AJ45" s="90"/>
      <c r="AK45" s="96"/>
      <c r="AL45" s="21"/>
      <c r="AM45" s="102" t="s">
        <v>290</v>
      </c>
      <c r="AN45" s="21"/>
      <c r="AO45" s="21"/>
      <c r="AP45" s="21"/>
      <c r="AQ45" s="21"/>
      <c r="AR45" s="21"/>
      <c r="AS45" s="21"/>
      <c r="AT45" s="21"/>
    </row>
    <row r="46" spans="1:46">
      <c r="A46" s="88">
        <v>32</v>
      </c>
      <c r="B46" s="89"/>
      <c r="C46" s="90"/>
      <c r="D46" s="91"/>
      <c r="E46" s="91"/>
      <c r="F46" s="91"/>
      <c r="G46" s="91"/>
      <c r="H46" s="91"/>
      <c r="I46" s="91"/>
      <c r="J46" s="99"/>
      <c r="K46" s="90"/>
      <c r="L46" s="90"/>
      <c r="M46" s="90"/>
      <c r="N46" s="90"/>
      <c r="O46" s="90"/>
      <c r="P46" s="93"/>
      <c r="Q46" s="100"/>
      <c r="R46" s="90"/>
      <c r="S46" s="90"/>
      <c r="T46" s="90"/>
      <c r="U46" s="90"/>
      <c r="V46" s="90"/>
      <c r="W46" s="90"/>
      <c r="X46" s="95"/>
      <c r="Y46" s="90"/>
      <c r="Z46" s="95"/>
      <c r="AA46" s="95"/>
      <c r="AB46" s="95"/>
      <c r="AC46" s="90"/>
      <c r="AD46" s="90"/>
      <c r="AE46" s="91"/>
      <c r="AF46" s="91"/>
      <c r="AG46" s="95"/>
      <c r="AH46" s="90"/>
      <c r="AI46" s="90"/>
      <c r="AJ46" s="90"/>
      <c r="AK46" s="96"/>
      <c r="AL46" s="21"/>
      <c r="AM46" s="102" t="s">
        <v>292</v>
      </c>
      <c r="AN46" s="21"/>
      <c r="AO46" s="21"/>
      <c r="AP46" s="21"/>
      <c r="AQ46" s="21"/>
      <c r="AR46" s="21"/>
      <c r="AS46" s="21"/>
      <c r="AT46" s="21"/>
    </row>
    <row r="47" spans="1:46">
      <c r="A47" s="88">
        <v>33</v>
      </c>
      <c r="B47" s="89"/>
      <c r="C47" s="90"/>
      <c r="D47" s="91"/>
      <c r="E47" s="91"/>
      <c r="F47" s="91"/>
      <c r="G47" s="91"/>
      <c r="H47" s="91"/>
      <c r="I47" s="91"/>
      <c r="J47" s="99"/>
      <c r="K47" s="90"/>
      <c r="L47" s="90"/>
      <c r="M47" s="90"/>
      <c r="N47" s="90"/>
      <c r="O47" s="90"/>
      <c r="P47" s="93"/>
      <c r="Q47" s="100"/>
      <c r="R47" s="90"/>
      <c r="S47" s="90"/>
      <c r="T47" s="90"/>
      <c r="U47" s="90"/>
      <c r="V47" s="90"/>
      <c r="W47" s="90"/>
      <c r="X47" s="95"/>
      <c r="Y47" s="90"/>
      <c r="Z47" s="95"/>
      <c r="AA47" s="95"/>
      <c r="AB47" s="95"/>
      <c r="AC47" s="90"/>
      <c r="AD47" s="90"/>
      <c r="AE47" s="91"/>
      <c r="AF47" s="91"/>
      <c r="AG47" s="95"/>
      <c r="AH47" s="90"/>
      <c r="AI47" s="90"/>
      <c r="AJ47" s="90"/>
      <c r="AK47" s="96"/>
      <c r="AL47" s="21"/>
      <c r="AM47" s="102" t="s">
        <v>293</v>
      </c>
      <c r="AN47" s="21"/>
      <c r="AO47" s="21"/>
      <c r="AP47" s="21"/>
      <c r="AQ47" s="21"/>
      <c r="AR47" s="78"/>
      <c r="AS47" s="21"/>
      <c r="AT47" s="21"/>
    </row>
    <row r="48" spans="1:46">
      <c r="A48" s="88">
        <v>34</v>
      </c>
      <c r="B48" s="89"/>
      <c r="C48" s="90"/>
      <c r="D48" s="91"/>
      <c r="E48" s="91"/>
      <c r="F48" s="91"/>
      <c r="G48" s="91"/>
      <c r="H48" s="91"/>
      <c r="I48" s="91"/>
      <c r="J48" s="99"/>
      <c r="K48" s="90"/>
      <c r="L48" s="90"/>
      <c r="M48" s="90"/>
      <c r="N48" s="90"/>
      <c r="O48" s="90"/>
      <c r="P48" s="93"/>
      <c r="Q48" s="100"/>
      <c r="R48" s="90"/>
      <c r="S48" s="90"/>
      <c r="T48" s="90"/>
      <c r="U48" s="90"/>
      <c r="V48" s="90"/>
      <c r="W48" s="90"/>
      <c r="X48" s="95"/>
      <c r="Y48" s="90"/>
      <c r="Z48" s="95"/>
      <c r="AA48" s="95"/>
      <c r="AB48" s="95"/>
      <c r="AC48" s="90"/>
      <c r="AD48" s="90"/>
      <c r="AE48" s="91"/>
      <c r="AF48" s="91"/>
      <c r="AG48" s="95"/>
      <c r="AH48" s="90"/>
      <c r="AI48" s="90"/>
      <c r="AJ48" s="90"/>
      <c r="AK48" s="96"/>
      <c r="AL48" s="21"/>
      <c r="AM48" s="102" t="s">
        <v>294</v>
      </c>
      <c r="AN48" s="21"/>
      <c r="AO48" s="21"/>
      <c r="AP48" s="21"/>
      <c r="AQ48" s="21"/>
      <c r="AR48" s="21"/>
      <c r="AS48" s="21"/>
      <c r="AT48" s="21"/>
    </row>
    <row r="49" spans="1:47">
      <c r="A49" s="88">
        <v>35</v>
      </c>
      <c r="B49" s="89"/>
      <c r="C49" s="90"/>
      <c r="D49" s="91"/>
      <c r="E49" s="91"/>
      <c r="F49" s="91"/>
      <c r="G49" s="91"/>
      <c r="H49" s="91"/>
      <c r="I49" s="91"/>
      <c r="J49" s="99"/>
      <c r="K49" s="90"/>
      <c r="L49" s="90"/>
      <c r="M49" s="90"/>
      <c r="N49" s="90"/>
      <c r="O49" s="90"/>
      <c r="P49" s="93"/>
      <c r="Q49" s="100"/>
      <c r="R49" s="90"/>
      <c r="S49" s="90"/>
      <c r="T49" s="90"/>
      <c r="U49" s="90"/>
      <c r="V49" s="90"/>
      <c r="W49" s="90"/>
      <c r="X49" s="95"/>
      <c r="Y49" s="90"/>
      <c r="Z49" s="95"/>
      <c r="AA49" s="95"/>
      <c r="AB49" s="95"/>
      <c r="AC49" s="90"/>
      <c r="AD49" s="90"/>
      <c r="AE49" s="91"/>
      <c r="AF49" s="91"/>
      <c r="AG49" s="95"/>
      <c r="AH49" s="90"/>
      <c r="AI49" s="90"/>
      <c r="AJ49" s="90"/>
      <c r="AK49" s="96"/>
      <c r="AL49" s="21"/>
      <c r="AM49" s="102" t="s">
        <v>295</v>
      </c>
      <c r="AN49" s="21"/>
      <c r="AO49" s="21"/>
      <c r="AP49" s="21"/>
      <c r="AQ49" s="21"/>
      <c r="AR49" s="21"/>
      <c r="AS49" s="21"/>
      <c r="AT49" s="21"/>
      <c r="AU49" s="7"/>
    </row>
    <row r="50" spans="1:47">
      <c r="A50" s="88">
        <v>36</v>
      </c>
      <c r="B50" s="89"/>
      <c r="C50" s="90"/>
      <c r="D50" s="91"/>
      <c r="E50" s="91"/>
      <c r="F50" s="91"/>
      <c r="G50" s="91"/>
      <c r="H50" s="91"/>
      <c r="I50" s="91"/>
      <c r="J50" s="99"/>
      <c r="K50" s="90"/>
      <c r="L50" s="90"/>
      <c r="M50" s="90"/>
      <c r="N50" s="90"/>
      <c r="O50" s="90"/>
      <c r="P50" s="93"/>
      <c r="Q50" s="100"/>
      <c r="R50" s="90"/>
      <c r="S50" s="90"/>
      <c r="T50" s="90"/>
      <c r="U50" s="90"/>
      <c r="V50" s="90"/>
      <c r="W50" s="90"/>
      <c r="X50" s="95"/>
      <c r="Y50" s="90"/>
      <c r="Z50" s="95"/>
      <c r="AA50" s="95"/>
      <c r="AB50" s="95"/>
      <c r="AC50" s="90"/>
      <c r="AD50" s="90"/>
      <c r="AE50" s="91"/>
      <c r="AF50" s="91"/>
      <c r="AG50" s="95"/>
      <c r="AH50" s="90"/>
      <c r="AI50" s="90"/>
      <c r="AJ50" s="90"/>
      <c r="AK50" s="96"/>
      <c r="AL50" s="21"/>
      <c r="AM50" s="78" t="s">
        <v>296</v>
      </c>
      <c r="AN50" s="21"/>
      <c r="AO50" s="21"/>
      <c r="AP50" s="21"/>
      <c r="AQ50" s="21"/>
      <c r="AR50" s="21"/>
      <c r="AS50" s="21"/>
      <c r="AT50" s="21"/>
      <c r="AU50" s="22"/>
    </row>
    <row r="51" spans="1:47">
      <c r="A51" s="88">
        <v>37</v>
      </c>
      <c r="B51" s="89"/>
      <c r="C51" s="90"/>
      <c r="D51" s="91"/>
      <c r="E51" s="91"/>
      <c r="F51" s="91"/>
      <c r="G51" s="91"/>
      <c r="H51" s="91"/>
      <c r="I51" s="91"/>
      <c r="J51" s="99"/>
      <c r="K51" s="90"/>
      <c r="L51" s="90"/>
      <c r="M51" s="90"/>
      <c r="N51" s="90"/>
      <c r="O51" s="90"/>
      <c r="P51" s="93"/>
      <c r="Q51" s="100"/>
      <c r="R51" s="90"/>
      <c r="S51" s="90"/>
      <c r="T51" s="90"/>
      <c r="U51" s="90"/>
      <c r="V51" s="90"/>
      <c r="W51" s="90"/>
      <c r="X51" s="95"/>
      <c r="Y51" s="90"/>
      <c r="Z51" s="95"/>
      <c r="AA51" s="95"/>
      <c r="AB51" s="95"/>
      <c r="AC51" s="90"/>
      <c r="AD51" s="90"/>
      <c r="AE51" s="91"/>
      <c r="AF51" s="91"/>
      <c r="AG51" s="95"/>
      <c r="AH51" s="90"/>
      <c r="AI51" s="90"/>
      <c r="AJ51" s="90"/>
      <c r="AK51" s="96"/>
      <c r="AL51" s="21"/>
      <c r="AM51" s="73" t="s">
        <v>297</v>
      </c>
      <c r="AN51" s="21"/>
      <c r="AO51" s="21"/>
      <c r="AP51" s="21"/>
      <c r="AQ51" s="21"/>
      <c r="AR51" s="21"/>
      <c r="AS51" s="21"/>
      <c r="AT51" s="21"/>
      <c r="AU51" s="22"/>
    </row>
    <row r="52" spans="1:47">
      <c r="A52" s="88">
        <v>38</v>
      </c>
      <c r="B52" s="89"/>
      <c r="C52" s="90"/>
      <c r="D52" s="91"/>
      <c r="E52" s="91"/>
      <c r="F52" s="91"/>
      <c r="G52" s="91"/>
      <c r="H52" s="91"/>
      <c r="I52" s="91"/>
      <c r="J52" s="99"/>
      <c r="K52" s="90"/>
      <c r="L52" s="90"/>
      <c r="M52" s="90"/>
      <c r="N52" s="90"/>
      <c r="O52" s="90"/>
      <c r="P52" s="93"/>
      <c r="Q52" s="100"/>
      <c r="R52" s="90"/>
      <c r="S52" s="90"/>
      <c r="T52" s="90"/>
      <c r="U52" s="90"/>
      <c r="V52" s="90"/>
      <c r="W52" s="90"/>
      <c r="X52" s="95"/>
      <c r="Y52" s="90"/>
      <c r="Z52" s="95"/>
      <c r="AA52" s="95"/>
      <c r="AB52" s="95"/>
      <c r="AC52" s="90"/>
      <c r="AD52" s="90"/>
      <c r="AE52" s="91"/>
      <c r="AF52" s="91"/>
      <c r="AG52" s="95"/>
      <c r="AH52" s="90"/>
      <c r="AI52" s="90"/>
      <c r="AJ52" s="90"/>
      <c r="AK52" s="96"/>
      <c r="AL52" s="21"/>
      <c r="AM52" s="78" t="s">
        <v>298</v>
      </c>
      <c r="AN52" s="21"/>
      <c r="AO52" s="21"/>
      <c r="AP52" s="21"/>
      <c r="AQ52" s="21"/>
      <c r="AR52" s="21"/>
      <c r="AS52" s="21"/>
      <c r="AT52" s="21"/>
      <c r="AU52" s="22"/>
    </row>
    <row r="53" spans="1:47">
      <c r="A53" s="88">
        <v>39</v>
      </c>
      <c r="B53" s="89"/>
      <c r="C53" s="90"/>
      <c r="D53" s="91"/>
      <c r="E53" s="91"/>
      <c r="F53" s="91"/>
      <c r="G53" s="91"/>
      <c r="H53" s="91"/>
      <c r="I53" s="91"/>
      <c r="J53" s="99"/>
      <c r="K53" s="90"/>
      <c r="L53" s="90"/>
      <c r="M53" s="90"/>
      <c r="N53" s="90"/>
      <c r="O53" s="90"/>
      <c r="P53" s="93"/>
      <c r="Q53" s="100"/>
      <c r="R53" s="90"/>
      <c r="S53" s="90"/>
      <c r="T53" s="90"/>
      <c r="U53" s="90"/>
      <c r="V53" s="90"/>
      <c r="W53" s="90"/>
      <c r="X53" s="95"/>
      <c r="Y53" s="90"/>
      <c r="Z53" s="95"/>
      <c r="AA53" s="95"/>
      <c r="AB53" s="95"/>
      <c r="AC53" s="90"/>
      <c r="AD53" s="90"/>
      <c r="AE53" s="91"/>
      <c r="AF53" s="91"/>
      <c r="AG53" s="95"/>
      <c r="AH53" s="90"/>
      <c r="AI53" s="90"/>
      <c r="AJ53" s="90"/>
      <c r="AK53" s="96"/>
      <c r="AL53" s="21"/>
      <c r="AM53" s="78" t="s">
        <v>299</v>
      </c>
      <c r="AN53" s="21"/>
      <c r="AO53" s="21"/>
      <c r="AP53" s="21"/>
      <c r="AQ53" s="21"/>
      <c r="AR53" s="21"/>
      <c r="AS53" s="21"/>
      <c r="AT53" s="21"/>
      <c r="AU53" s="22"/>
    </row>
    <row r="54" spans="1:47">
      <c r="A54" s="88">
        <v>40</v>
      </c>
      <c r="B54" s="89"/>
      <c r="C54" s="90"/>
      <c r="D54" s="91"/>
      <c r="E54" s="91"/>
      <c r="F54" s="91"/>
      <c r="G54" s="91"/>
      <c r="H54" s="91"/>
      <c r="I54" s="91"/>
      <c r="J54" s="99"/>
      <c r="K54" s="90"/>
      <c r="L54" s="90"/>
      <c r="M54" s="90"/>
      <c r="N54" s="90"/>
      <c r="O54" s="90"/>
      <c r="P54" s="93"/>
      <c r="Q54" s="100"/>
      <c r="R54" s="90"/>
      <c r="S54" s="90"/>
      <c r="T54" s="90"/>
      <c r="U54" s="90"/>
      <c r="V54" s="90"/>
      <c r="W54" s="90"/>
      <c r="X54" s="95"/>
      <c r="Y54" s="90"/>
      <c r="Z54" s="95"/>
      <c r="AA54" s="95"/>
      <c r="AB54" s="95"/>
      <c r="AC54" s="90"/>
      <c r="AD54" s="90"/>
      <c r="AE54" s="91"/>
      <c r="AF54" s="91"/>
      <c r="AG54" s="95"/>
      <c r="AH54" s="90"/>
      <c r="AI54" s="90"/>
      <c r="AJ54" s="90"/>
      <c r="AK54" s="96"/>
      <c r="AL54" s="21"/>
      <c r="AM54" s="78" t="s">
        <v>300</v>
      </c>
      <c r="AN54" s="21"/>
      <c r="AO54" s="21"/>
      <c r="AP54" s="21"/>
      <c r="AQ54" s="21"/>
      <c r="AR54" s="21"/>
      <c r="AS54" s="21"/>
      <c r="AT54" s="21"/>
      <c r="AU54" s="22"/>
    </row>
    <row r="55" spans="1:47">
      <c r="A55" s="88">
        <v>41</v>
      </c>
      <c r="B55" s="89"/>
      <c r="C55" s="90"/>
      <c r="D55" s="91"/>
      <c r="E55" s="91"/>
      <c r="F55" s="91"/>
      <c r="G55" s="91"/>
      <c r="H55" s="91"/>
      <c r="I55" s="91"/>
      <c r="J55" s="99"/>
      <c r="K55" s="90"/>
      <c r="L55" s="90"/>
      <c r="M55" s="90"/>
      <c r="N55" s="90"/>
      <c r="O55" s="90"/>
      <c r="P55" s="93"/>
      <c r="Q55" s="100"/>
      <c r="R55" s="90"/>
      <c r="S55" s="90"/>
      <c r="T55" s="90"/>
      <c r="U55" s="90"/>
      <c r="V55" s="90"/>
      <c r="W55" s="90"/>
      <c r="X55" s="95"/>
      <c r="Y55" s="90"/>
      <c r="Z55" s="95"/>
      <c r="AA55" s="95"/>
      <c r="AB55" s="95"/>
      <c r="AC55" s="90"/>
      <c r="AD55" s="90"/>
      <c r="AE55" s="91"/>
      <c r="AF55" s="91"/>
      <c r="AG55" s="95"/>
      <c r="AH55" s="90"/>
      <c r="AI55" s="90"/>
      <c r="AJ55" s="90"/>
      <c r="AK55" s="96"/>
      <c r="AL55" s="21"/>
      <c r="AM55" s="78" t="s">
        <v>301</v>
      </c>
      <c r="AN55" s="21"/>
      <c r="AO55" s="21"/>
      <c r="AP55" s="21"/>
      <c r="AQ55" s="21"/>
      <c r="AR55" s="21"/>
      <c r="AS55" s="21"/>
      <c r="AT55" s="21"/>
      <c r="AU55" s="22"/>
    </row>
    <row r="56" spans="1:47">
      <c r="A56" s="88">
        <v>42</v>
      </c>
      <c r="B56" s="89"/>
      <c r="C56" s="90"/>
      <c r="D56" s="91"/>
      <c r="E56" s="91"/>
      <c r="F56" s="91"/>
      <c r="G56" s="91"/>
      <c r="H56" s="91"/>
      <c r="I56" s="91"/>
      <c r="J56" s="99"/>
      <c r="K56" s="90"/>
      <c r="L56" s="90"/>
      <c r="M56" s="90"/>
      <c r="N56" s="90"/>
      <c r="O56" s="90"/>
      <c r="P56" s="93"/>
      <c r="Q56" s="100"/>
      <c r="R56" s="90"/>
      <c r="S56" s="90"/>
      <c r="T56" s="90"/>
      <c r="U56" s="90"/>
      <c r="V56" s="90"/>
      <c r="W56" s="90"/>
      <c r="X56" s="95"/>
      <c r="Y56" s="90"/>
      <c r="Z56" s="95"/>
      <c r="AA56" s="95"/>
      <c r="AB56" s="95"/>
      <c r="AC56" s="90"/>
      <c r="AD56" s="90"/>
      <c r="AE56" s="91"/>
      <c r="AF56" s="91"/>
      <c r="AG56" s="95"/>
      <c r="AH56" s="90"/>
      <c r="AI56" s="90"/>
      <c r="AJ56" s="90"/>
      <c r="AK56" s="96"/>
      <c r="AL56" s="21"/>
      <c r="AM56" s="78" t="s">
        <v>302</v>
      </c>
      <c r="AN56" s="21"/>
      <c r="AO56" s="21"/>
      <c r="AP56" s="21"/>
      <c r="AQ56" s="21"/>
      <c r="AR56" s="21"/>
      <c r="AS56" s="21"/>
      <c r="AT56" s="21"/>
      <c r="AU56" s="22"/>
    </row>
    <row r="57" spans="1:47">
      <c r="A57" s="88">
        <v>43</v>
      </c>
      <c r="B57" s="89"/>
      <c r="C57" s="90"/>
      <c r="D57" s="91"/>
      <c r="E57" s="91"/>
      <c r="F57" s="91"/>
      <c r="G57" s="91"/>
      <c r="H57" s="91"/>
      <c r="I57" s="91"/>
      <c r="J57" s="99"/>
      <c r="K57" s="90"/>
      <c r="L57" s="90"/>
      <c r="M57" s="90"/>
      <c r="N57" s="90"/>
      <c r="O57" s="90"/>
      <c r="P57" s="93"/>
      <c r="Q57" s="100"/>
      <c r="R57" s="90"/>
      <c r="S57" s="90"/>
      <c r="T57" s="90"/>
      <c r="U57" s="90"/>
      <c r="V57" s="90"/>
      <c r="W57" s="90"/>
      <c r="X57" s="95"/>
      <c r="Y57" s="90"/>
      <c r="Z57" s="95"/>
      <c r="AA57" s="95"/>
      <c r="AB57" s="95"/>
      <c r="AC57" s="90"/>
      <c r="AD57" s="90"/>
      <c r="AE57" s="91"/>
      <c r="AF57" s="91"/>
      <c r="AG57" s="95"/>
      <c r="AH57" s="90"/>
      <c r="AI57" s="90"/>
      <c r="AJ57" s="90"/>
      <c r="AK57" s="96"/>
      <c r="AL57" s="21"/>
      <c r="AM57" s="78" t="s">
        <v>296</v>
      </c>
      <c r="AN57" s="21"/>
      <c r="AO57" s="21"/>
      <c r="AP57" s="21"/>
      <c r="AQ57" s="21"/>
      <c r="AR57" s="21"/>
      <c r="AS57" s="21"/>
      <c r="AT57" s="21"/>
      <c r="AU57" s="22"/>
    </row>
    <row r="58" spans="1:47">
      <c r="A58" s="88">
        <v>44</v>
      </c>
      <c r="B58" s="89"/>
      <c r="C58" s="90"/>
      <c r="D58" s="91"/>
      <c r="E58" s="91"/>
      <c r="F58" s="91"/>
      <c r="G58" s="91"/>
      <c r="H58" s="91"/>
      <c r="I58" s="91"/>
      <c r="J58" s="99"/>
      <c r="K58" s="90"/>
      <c r="L58" s="90"/>
      <c r="M58" s="90"/>
      <c r="N58" s="90"/>
      <c r="O58" s="90"/>
      <c r="P58" s="93"/>
      <c r="Q58" s="100"/>
      <c r="R58" s="90"/>
      <c r="S58" s="90"/>
      <c r="T58" s="90"/>
      <c r="U58" s="90"/>
      <c r="V58" s="90"/>
      <c r="W58" s="90"/>
      <c r="X58" s="95"/>
      <c r="Y58" s="90"/>
      <c r="Z58" s="95"/>
      <c r="AA58" s="95"/>
      <c r="AB58" s="95"/>
      <c r="AC58" s="90"/>
      <c r="AD58" s="90"/>
      <c r="AE58" s="91"/>
      <c r="AF58" s="91"/>
      <c r="AG58" s="95"/>
      <c r="AH58" s="90"/>
      <c r="AI58" s="90"/>
      <c r="AJ58" s="90"/>
      <c r="AK58" s="96"/>
      <c r="AL58" s="21"/>
      <c r="AM58" s="73" t="s">
        <v>303</v>
      </c>
      <c r="AN58" s="9"/>
      <c r="AO58" s="9"/>
      <c r="AP58" s="9"/>
      <c r="AQ58" s="9"/>
      <c r="AR58" s="9"/>
      <c r="AS58" s="9"/>
      <c r="AT58" s="9"/>
      <c r="AU58" s="22"/>
    </row>
    <row r="59" spans="1:47">
      <c r="A59" s="88">
        <v>45</v>
      </c>
      <c r="B59" s="89"/>
      <c r="C59" s="90"/>
      <c r="D59" s="91"/>
      <c r="E59" s="91"/>
      <c r="F59" s="91"/>
      <c r="G59" s="91"/>
      <c r="H59" s="91"/>
      <c r="I59" s="91"/>
      <c r="J59" s="99"/>
      <c r="K59" s="90"/>
      <c r="L59" s="90"/>
      <c r="M59" s="90"/>
      <c r="N59" s="90"/>
      <c r="O59" s="90"/>
      <c r="P59" s="93"/>
      <c r="Q59" s="100"/>
      <c r="R59" s="90"/>
      <c r="S59" s="90"/>
      <c r="T59" s="90"/>
      <c r="U59" s="90"/>
      <c r="V59" s="90"/>
      <c r="W59" s="90"/>
      <c r="X59" s="95"/>
      <c r="Y59" s="90"/>
      <c r="Z59" s="95"/>
      <c r="AA59" s="95"/>
      <c r="AB59" s="95"/>
      <c r="AC59" s="90"/>
      <c r="AD59" s="90"/>
      <c r="AE59" s="91"/>
      <c r="AF59" s="91"/>
      <c r="AG59" s="95"/>
      <c r="AH59" s="90"/>
      <c r="AI59" s="90"/>
      <c r="AJ59" s="90"/>
      <c r="AK59" s="96"/>
      <c r="AL59" s="21"/>
      <c r="AM59" s="78" t="s">
        <v>304</v>
      </c>
      <c r="AN59" s="21"/>
      <c r="AO59" s="21"/>
      <c r="AP59" s="21"/>
      <c r="AQ59" s="21"/>
      <c r="AR59" s="21"/>
      <c r="AS59" s="21"/>
      <c r="AT59" s="21"/>
      <c r="AU59" s="22"/>
    </row>
    <row r="60" spans="1:47">
      <c r="A60" s="88">
        <v>46</v>
      </c>
      <c r="B60" s="89"/>
      <c r="C60" s="90"/>
      <c r="D60" s="91"/>
      <c r="E60" s="91"/>
      <c r="F60" s="91"/>
      <c r="G60" s="91"/>
      <c r="H60" s="91"/>
      <c r="I60" s="91"/>
      <c r="J60" s="99"/>
      <c r="K60" s="90"/>
      <c r="L60" s="90"/>
      <c r="M60" s="90"/>
      <c r="N60" s="90"/>
      <c r="O60" s="90"/>
      <c r="P60" s="93"/>
      <c r="Q60" s="100"/>
      <c r="R60" s="90"/>
      <c r="S60" s="90"/>
      <c r="T60" s="90"/>
      <c r="U60" s="90"/>
      <c r="V60" s="90"/>
      <c r="W60" s="90"/>
      <c r="X60" s="95"/>
      <c r="Y60" s="90"/>
      <c r="Z60" s="95"/>
      <c r="AA60" s="95"/>
      <c r="AB60" s="95"/>
      <c r="AC60" s="90"/>
      <c r="AD60" s="90"/>
      <c r="AE60" s="91"/>
      <c r="AF60" s="91"/>
      <c r="AG60" s="95"/>
      <c r="AH60" s="90"/>
      <c r="AI60" s="90"/>
      <c r="AJ60" s="90"/>
      <c r="AK60" s="96"/>
      <c r="AL60" s="21"/>
      <c r="AM60" s="73" t="s">
        <v>305</v>
      </c>
      <c r="AN60" s="21"/>
      <c r="AO60" s="21"/>
      <c r="AP60" s="21"/>
      <c r="AQ60" s="21"/>
      <c r="AR60" s="21"/>
      <c r="AS60" s="21"/>
      <c r="AT60" s="21"/>
      <c r="AU60" s="22"/>
    </row>
    <row r="61" spans="1:47">
      <c r="A61" s="88">
        <v>47</v>
      </c>
      <c r="B61" s="89"/>
      <c r="C61" s="90"/>
      <c r="D61" s="91"/>
      <c r="E61" s="91"/>
      <c r="F61" s="91"/>
      <c r="G61" s="91"/>
      <c r="H61" s="91"/>
      <c r="I61" s="91"/>
      <c r="J61" s="99"/>
      <c r="K61" s="90"/>
      <c r="L61" s="90"/>
      <c r="M61" s="90"/>
      <c r="N61" s="90"/>
      <c r="O61" s="90"/>
      <c r="P61" s="93"/>
      <c r="Q61" s="100"/>
      <c r="R61" s="90"/>
      <c r="S61" s="90"/>
      <c r="T61" s="90"/>
      <c r="U61" s="90"/>
      <c r="V61" s="90"/>
      <c r="W61" s="90"/>
      <c r="X61" s="95"/>
      <c r="Y61" s="90"/>
      <c r="Z61" s="95"/>
      <c r="AA61" s="95"/>
      <c r="AB61" s="95"/>
      <c r="AC61" s="90"/>
      <c r="AD61" s="90"/>
      <c r="AE61" s="91"/>
      <c r="AF61" s="91"/>
      <c r="AG61" s="95"/>
      <c r="AH61" s="90"/>
      <c r="AI61" s="90"/>
      <c r="AJ61" s="90"/>
      <c r="AK61" s="96"/>
      <c r="AL61" s="21"/>
      <c r="AM61" s="78" t="s">
        <v>306</v>
      </c>
      <c r="AN61" s="21"/>
      <c r="AO61" s="21"/>
      <c r="AP61" s="21"/>
      <c r="AQ61" s="21"/>
      <c r="AR61" s="21"/>
      <c r="AS61" s="21"/>
      <c r="AT61" s="21"/>
      <c r="AU61" s="22"/>
    </row>
    <row r="62" spans="1:47">
      <c r="A62" s="88">
        <v>48</v>
      </c>
      <c r="B62" s="89"/>
      <c r="C62" s="90"/>
      <c r="D62" s="91"/>
      <c r="E62" s="91"/>
      <c r="F62" s="91"/>
      <c r="G62" s="91"/>
      <c r="H62" s="91"/>
      <c r="I62" s="91"/>
      <c r="J62" s="99"/>
      <c r="K62" s="90"/>
      <c r="L62" s="90"/>
      <c r="M62" s="90"/>
      <c r="N62" s="90"/>
      <c r="O62" s="90"/>
      <c r="P62" s="93"/>
      <c r="Q62" s="100"/>
      <c r="R62" s="90"/>
      <c r="S62" s="90"/>
      <c r="T62" s="90"/>
      <c r="U62" s="90"/>
      <c r="V62" s="90"/>
      <c r="W62" s="90"/>
      <c r="X62" s="95"/>
      <c r="Y62" s="90"/>
      <c r="Z62" s="95"/>
      <c r="AA62" s="95"/>
      <c r="AB62" s="95"/>
      <c r="AC62" s="90"/>
      <c r="AD62" s="90"/>
      <c r="AE62" s="91"/>
      <c r="AF62" s="91"/>
      <c r="AG62" s="95"/>
      <c r="AH62" s="90"/>
      <c r="AI62" s="90"/>
      <c r="AJ62" s="90"/>
      <c r="AK62" s="96"/>
      <c r="AL62" s="21"/>
      <c r="AM62" s="78" t="s">
        <v>307</v>
      </c>
      <c r="AN62" s="21"/>
      <c r="AO62" s="21"/>
      <c r="AP62" s="21"/>
      <c r="AQ62" s="21"/>
      <c r="AR62" s="21"/>
      <c r="AS62" s="21"/>
      <c r="AT62" s="21"/>
      <c r="AU62" s="22"/>
    </row>
    <row r="63" spans="1:47">
      <c r="A63" s="88">
        <v>49</v>
      </c>
      <c r="B63" s="89"/>
      <c r="C63" s="90"/>
      <c r="D63" s="91"/>
      <c r="E63" s="91"/>
      <c r="F63" s="91"/>
      <c r="G63" s="91"/>
      <c r="H63" s="91"/>
      <c r="I63" s="91"/>
      <c r="J63" s="99"/>
      <c r="K63" s="90"/>
      <c r="L63" s="90"/>
      <c r="M63" s="90"/>
      <c r="N63" s="90"/>
      <c r="O63" s="90"/>
      <c r="P63" s="93"/>
      <c r="Q63" s="100"/>
      <c r="R63" s="90"/>
      <c r="S63" s="90"/>
      <c r="T63" s="90"/>
      <c r="U63" s="90"/>
      <c r="V63" s="90"/>
      <c r="W63" s="90"/>
      <c r="X63" s="95"/>
      <c r="Y63" s="90"/>
      <c r="Z63" s="95"/>
      <c r="AA63" s="95"/>
      <c r="AB63" s="95"/>
      <c r="AC63" s="90"/>
      <c r="AD63" s="90"/>
      <c r="AE63" s="91"/>
      <c r="AF63" s="91"/>
      <c r="AG63" s="95"/>
      <c r="AH63" s="90"/>
      <c r="AI63" s="90"/>
      <c r="AJ63" s="90"/>
      <c r="AK63" s="96"/>
      <c r="AL63" s="21"/>
      <c r="AM63" s="78" t="s">
        <v>308</v>
      </c>
      <c r="AN63" s="21"/>
      <c r="AO63" s="21"/>
      <c r="AP63" s="21"/>
      <c r="AQ63" s="21"/>
      <c r="AR63" s="21"/>
      <c r="AS63" s="21"/>
      <c r="AT63" s="21"/>
      <c r="AU63" s="22"/>
    </row>
    <row r="64" spans="1:47" ht="16.5" thickBot="1">
      <c r="A64" s="88">
        <v>50</v>
      </c>
      <c r="B64" s="105"/>
      <c r="C64" s="106"/>
      <c r="D64" s="107"/>
      <c r="E64" s="107"/>
      <c r="F64" s="107"/>
      <c r="G64" s="107"/>
      <c r="H64" s="107"/>
      <c r="I64" s="107"/>
      <c r="J64" s="108"/>
      <c r="K64" s="106"/>
      <c r="L64" s="106"/>
      <c r="M64" s="106"/>
      <c r="N64" s="106"/>
      <c r="O64" s="106"/>
      <c r="P64" s="109"/>
      <c r="Q64" s="110"/>
      <c r="R64" s="106"/>
      <c r="S64" s="106"/>
      <c r="T64" s="106"/>
      <c r="U64" s="106"/>
      <c r="V64" s="106"/>
      <c r="W64" s="106"/>
      <c r="X64" s="111"/>
      <c r="Y64" s="106"/>
      <c r="Z64" s="111"/>
      <c r="AA64" s="111"/>
      <c r="AB64" s="111"/>
      <c r="AC64" s="106"/>
      <c r="AD64" s="106"/>
      <c r="AE64" s="107"/>
      <c r="AF64" s="107"/>
      <c r="AG64" s="111"/>
      <c r="AH64" s="106"/>
      <c r="AI64" s="106"/>
      <c r="AJ64" s="106"/>
      <c r="AK64" s="112"/>
      <c r="AL64" s="21"/>
      <c r="AM64" s="78" t="s">
        <v>296</v>
      </c>
      <c r="AN64" s="21"/>
      <c r="AO64" s="21"/>
      <c r="AP64" s="21"/>
      <c r="AQ64" s="21"/>
      <c r="AR64" s="21"/>
      <c r="AS64" s="21"/>
      <c r="AT64" s="21"/>
      <c r="AU64" s="22"/>
    </row>
    <row r="65" spans="1:47" ht="16.5" thickTop="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2"/>
    </row>
    <row r="66" spans="1:47">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1"/>
      <c r="AM66" s="21"/>
      <c r="AN66" s="21"/>
      <c r="AO66" s="21"/>
      <c r="AP66" s="21"/>
      <c r="AQ66" s="21"/>
      <c r="AR66" s="21"/>
      <c r="AS66" s="21"/>
      <c r="AT66" s="21"/>
      <c r="AU66" s="22"/>
    </row>
    <row r="67" spans="1:47" ht="72" hidden="1">
      <c r="A67" s="113" t="s">
        <v>309</v>
      </c>
      <c r="B67" s="114" t="s">
        <v>310</v>
      </c>
      <c r="C67" s="114" t="s">
        <v>311</v>
      </c>
      <c r="D67" s="114" t="s">
        <v>311</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1"/>
      <c r="AM67" s="21"/>
      <c r="AN67" s="21"/>
      <c r="AO67" s="21"/>
      <c r="AP67" s="21"/>
      <c r="AQ67" s="21"/>
      <c r="AR67" s="21"/>
      <c r="AS67" s="21"/>
      <c r="AT67" s="21"/>
      <c r="AU67" s="22"/>
    </row>
    <row r="68" spans="1:47" hidden="1">
      <c r="A68" s="115" t="s">
        <v>312</v>
      </c>
      <c r="B68" s="115">
        <v>0</v>
      </c>
      <c r="C68" s="115">
        <v>0</v>
      </c>
      <c r="D68" s="115">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1"/>
      <c r="AM68" s="21"/>
      <c r="AN68" s="21"/>
      <c r="AO68" s="21"/>
      <c r="AP68" s="21"/>
      <c r="AQ68" s="21"/>
      <c r="AR68" s="21"/>
      <c r="AS68" s="21"/>
      <c r="AT68" s="21"/>
      <c r="AU68" s="22"/>
    </row>
    <row r="69" spans="1:47" hidden="1">
      <c r="A69" s="115" t="str">
        <f t="shared" ref="A69:A95" si="0">B69/1000 &amp; "[MPa] (" &amp; D69 &amp; "[kg/cm2])"</f>
        <v>0.03[MPa] (0.31[kg/cm2])</v>
      </c>
      <c r="B69" s="115">
        <v>30</v>
      </c>
      <c r="C69" s="115">
        <v>0.31</v>
      </c>
      <c r="D69" s="115">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1"/>
      <c r="AM69" s="21"/>
      <c r="AN69" s="21"/>
      <c r="AO69" s="21"/>
      <c r="AP69" s="21"/>
      <c r="AQ69" s="21"/>
      <c r="AR69" s="21"/>
      <c r="AS69" s="21"/>
      <c r="AT69" s="21"/>
      <c r="AU69" s="22"/>
    </row>
    <row r="70" spans="1:47" hidden="1">
      <c r="A70" s="115" t="str">
        <f t="shared" si="0"/>
        <v>0.034[MPa] (0.35[kg/cm2])</v>
      </c>
      <c r="B70" s="115">
        <v>34</v>
      </c>
      <c r="C70" s="115">
        <v>0.35</v>
      </c>
      <c r="D70" s="115">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1"/>
      <c r="AM70" s="21"/>
      <c r="AN70" s="21"/>
      <c r="AO70" s="21"/>
      <c r="AP70" s="21"/>
      <c r="AQ70" s="21"/>
      <c r="AR70" s="21"/>
      <c r="AS70" s="21"/>
      <c r="AT70" s="21"/>
      <c r="AU70" s="22"/>
    </row>
    <row r="71" spans="1:47" hidden="1">
      <c r="A71" s="115" t="str">
        <f t="shared" si="0"/>
        <v>0.035[MPa] (0.36[kg/cm2])</v>
      </c>
      <c r="B71" s="115">
        <v>35</v>
      </c>
      <c r="C71" s="115">
        <v>0.36</v>
      </c>
      <c r="D71" s="115">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1"/>
      <c r="AM71" s="21"/>
      <c r="AN71" s="21"/>
      <c r="AO71" s="21"/>
      <c r="AP71" s="21"/>
      <c r="AQ71" s="21"/>
      <c r="AR71" s="21"/>
      <c r="AS71" s="21"/>
      <c r="AT71" s="21"/>
      <c r="AU71" s="22"/>
    </row>
    <row r="72" spans="1:47" hidden="1">
      <c r="A72" s="115" t="str">
        <f t="shared" si="0"/>
        <v>0.049[MPa] (0.5[kg/cm2])</v>
      </c>
      <c r="B72" s="115">
        <v>49</v>
      </c>
      <c r="C72" s="115">
        <v>0.5</v>
      </c>
      <c r="D72" s="115">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1"/>
      <c r="AM72" s="21"/>
      <c r="AN72" s="21"/>
      <c r="AO72" s="21"/>
      <c r="AP72" s="21"/>
      <c r="AQ72" s="21"/>
      <c r="AR72" s="21"/>
      <c r="AS72" s="21"/>
      <c r="AT72" s="21"/>
      <c r="AU72" s="22"/>
    </row>
    <row r="73" spans="1:47" hidden="1">
      <c r="A73" s="115" t="str">
        <f t="shared" si="0"/>
        <v>0.05[MPa] (0.51[kg/cm2])</v>
      </c>
      <c r="B73" s="115">
        <v>50</v>
      </c>
      <c r="C73" s="115">
        <v>0.51</v>
      </c>
      <c r="D73" s="115">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1"/>
      <c r="AM73" s="21"/>
      <c r="AN73" s="21"/>
      <c r="AO73" s="21"/>
      <c r="AP73" s="21"/>
      <c r="AQ73" s="21"/>
      <c r="AR73" s="21"/>
      <c r="AS73" s="21"/>
      <c r="AT73" s="21"/>
      <c r="AU73" s="22"/>
    </row>
    <row r="74" spans="1:47" hidden="1">
      <c r="A74" s="115" t="str">
        <f t="shared" si="0"/>
        <v>0.069[MPa] (0.7[kg/cm2])</v>
      </c>
      <c r="B74" s="115">
        <v>69</v>
      </c>
      <c r="C74" s="115">
        <v>0.7</v>
      </c>
      <c r="D74" s="115">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1"/>
      <c r="AM74" s="21"/>
      <c r="AN74" s="21"/>
      <c r="AO74" s="21"/>
      <c r="AP74" s="21"/>
      <c r="AQ74" s="21"/>
      <c r="AR74" s="21"/>
      <c r="AS74" s="21"/>
      <c r="AT74" s="21"/>
      <c r="AU74" s="22"/>
    </row>
    <row r="75" spans="1:47" hidden="1">
      <c r="A75" s="115" t="str">
        <f t="shared" si="0"/>
        <v>0.07[MPa] (0.71[kg/cm2])</v>
      </c>
      <c r="B75" s="115">
        <v>70</v>
      </c>
      <c r="C75" s="115">
        <v>0.71</v>
      </c>
      <c r="D75" s="115">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1"/>
      <c r="AM75" s="21"/>
      <c r="AN75" s="21"/>
      <c r="AO75" s="21"/>
      <c r="AP75" s="21"/>
      <c r="AQ75" s="21"/>
      <c r="AR75" s="21"/>
      <c r="AS75" s="21"/>
      <c r="AT75" s="21"/>
      <c r="AU75" s="22"/>
    </row>
    <row r="76" spans="1:47" hidden="1">
      <c r="A76" s="115" t="str">
        <f t="shared" si="0"/>
        <v>0.098[MPa] (1[kg/cm2])</v>
      </c>
      <c r="B76" s="115">
        <v>98</v>
      </c>
      <c r="C76" s="115">
        <v>1</v>
      </c>
      <c r="D76" s="115">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1"/>
      <c r="AM76" s="21"/>
      <c r="AN76" s="21"/>
      <c r="AO76" s="21"/>
      <c r="AP76" s="21"/>
      <c r="AQ76" s="21"/>
      <c r="AR76" s="21"/>
      <c r="AS76" s="21"/>
      <c r="AT76" s="21"/>
      <c r="AU76" s="22"/>
    </row>
    <row r="77" spans="1:47" hidden="1">
      <c r="A77" s="115" t="str">
        <f t="shared" si="0"/>
        <v>0.1[MPa] (1.02[kg/cm2])</v>
      </c>
      <c r="B77" s="115">
        <v>100</v>
      </c>
      <c r="C77" s="115">
        <v>1.02</v>
      </c>
      <c r="D77" s="115">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1"/>
      <c r="AM77" s="21"/>
      <c r="AN77" s="21"/>
      <c r="AO77" s="21"/>
      <c r="AP77" s="21"/>
      <c r="AQ77" s="21"/>
      <c r="AR77" s="21"/>
      <c r="AS77" s="21"/>
      <c r="AT77" s="21"/>
      <c r="AU77" s="22"/>
    </row>
    <row r="78" spans="1:47" hidden="1">
      <c r="A78" s="115" t="str">
        <f t="shared" si="0"/>
        <v>0.196[MPa] (2[kg/cm2])</v>
      </c>
      <c r="B78" s="115">
        <v>196</v>
      </c>
      <c r="C78" s="115">
        <v>2</v>
      </c>
      <c r="D78" s="115">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1"/>
      <c r="AM78" s="21"/>
      <c r="AN78" s="21"/>
      <c r="AO78" s="21"/>
      <c r="AP78" s="21"/>
      <c r="AQ78" s="21"/>
      <c r="AR78" s="21"/>
      <c r="AS78" s="21"/>
      <c r="AT78" s="21"/>
      <c r="AU78" s="22"/>
    </row>
    <row r="79" spans="1:47" hidden="1">
      <c r="A79" s="115" t="str">
        <f t="shared" si="0"/>
        <v>0.2[MPa] (2.04[kg/cm2])</v>
      </c>
      <c r="B79" s="115">
        <v>200</v>
      </c>
      <c r="C79" s="115">
        <v>2.04</v>
      </c>
      <c r="D79" s="115">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1"/>
      <c r="AM79" s="21"/>
      <c r="AN79" s="21"/>
      <c r="AO79" s="21"/>
      <c r="AP79" s="21"/>
      <c r="AQ79" s="21"/>
      <c r="AR79" s="21"/>
      <c r="AS79" s="21"/>
      <c r="AT79" s="21"/>
      <c r="AU79" s="22"/>
    </row>
    <row r="80" spans="1:47" hidden="1">
      <c r="A80" s="115" t="str">
        <f t="shared" si="0"/>
        <v>0.294[MPa] (3[kg/cm2])</v>
      </c>
      <c r="B80" s="115">
        <v>294</v>
      </c>
      <c r="C80" s="115">
        <v>3</v>
      </c>
      <c r="D80" s="115">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1"/>
      <c r="AM80" s="21"/>
      <c r="AN80" s="21"/>
      <c r="AO80" s="21"/>
      <c r="AP80" s="21"/>
      <c r="AQ80" s="21"/>
      <c r="AR80" s="21"/>
      <c r="AS80" s="21"/>
      <c r="AT80" s="21"/>
      <c r="AU80" s="22"/>
    </row>
    <row r="81" spans="1:47" hidden="1">
      <c r="A81" s="115" t="str">
        <f t="shared" si="0"/>
        <v>0.3[MPa] (3.06[kg/cm2])</v>
      </c>
      <c r="B81" s="115">
        <v>300</v>
      </c>
      <c r="C81" s="115">
        <v>3.06</v>
      </c>
      <c r="D81" s="115">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1"/>
      <c r="AM81" s="21"/>
      <c r="AN81" s="21"/>
      <c r="AO81" s="21"/>
      <c r="AP81" s="21"/>
      <c r="AQ81" s="21"/>
      <c r="AR81" s="21"/>
      <c r="AS81" s="21"/>
      <c r="AT81" s="21"/>
      <c r="AU81" s="22"/>
    </row>
    <row r="82" spans="1:47" hidden="1">
      <c r="A82" s="115" t="str">
        <f t="shared" si="0"/>
        <v>0.392[MPa] (4[kg/cm2])</v>
      </c>
      <c r="B82" s="115">
        <v>392</v>
      </c>
      <c r="C82" s="115">
        <v>4</v>
      </c>
      <c r="D82" s="115">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1"/>
      <c r="AM82" s="21"/>
      <c r="AN82" s="21"/>
      <c r="AO82" s="21"/>
      <c r="AP82" s="21"/>
      <c r="AQ82" s="21"/>
      <c r="AR82" s="21"/>
      <c r="AS82" s="21"/>
      <c r="AT82" s="21"/>
      <c r="AU82" s="22"/>
    </row>
    <row r="83" spans="1:47" hidden="1">
      <c r="A83" s="115" t="str">
        <f t="shared" si="0"/>
        <v>0.4[MPa] (4.08[kg/cm2])</v>
      </c>
      <c r="B83" s="115">
        <v>400</v>
      </c>
      <c r="C83" s="115">
        <v>4.08</v>
      </c>
      <c r="D83" s="115">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1"/>
      <c r="AM83" s="9"/>
      <c r="AN83" s="21"/>
      <c r="AO83" s="21"/>
      <c r="AP83" s="21"/>
      <c r="AQ83" s="21"/>
      <c r="AR83" s="21"/>
      <c r="AS83" s="21"/>
      <c r="AT83" s="21"/>
      <c r="AU83" s="22"/>
    </row>
    <row r="84" spans="1:47" hidden="1">
      <c r="A84" s="115" t="str">
        <f t="shared" si="0"/>
        <v>0.49[MPa] (5[kg/cm2])</v>
      </c>
      <c r="B84" s="115">
        <v>490</v>
      </c>
      <c r="C84" s="115">
        <v>5</v>
      </c>
      <c r="D84" s="115">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1"/>
      <c r="AM84" s="9"/>
      <c r="AN84" s="21"/>
      <c r="AO84" s="21"/>
      <c r="AP84" s="21"/>
      <c r="AQ84" s="21"/>
      <c r="AR84" s="21"/>
      <c r="AS84" s="21"/>
      <c r="AT84" s="21"/>
      <c r="AU84" s="22"/>
    </row>
    <row r="85" spans="1:47" hidden="1">
      <c r="A85" s="115" t="str">
        <f t="shared" si="0"/>
        <v>0.5[MPa] (5.1[kg/cm2])</v>
      </c>
      <c r="B85" s="115">
        <v>500</v>
      </c>
      <c r="C85" s="115">
        <v>5.0999999999999996</v>
      </c>
      <c r="D85" s="115">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15" t="str">
        <f t="shared" si="0"/>
        <v>0.588[MPa] (6[kg/cm2])</v>
      </c>
      <c r="B86" s="115">
        <v>588</v>
      </c>
      <c r="C86" s="115">
        <v>6</v>
      </c>
      <c r="D86" s="115">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15" t="str">
        <f t="shared" si="0"/>
        <v>0.6[MPa] (6.12[kg/cm2])</v>
      </c>
      <c r="B87" s="115">
        <v>600</v>
      </c>
      <c r="C87" s="115">
        <v>6.12</v>
      </c>
      <c r="D87" s="115">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15" t="str">
        <f t="shared" si="0"/>
        <v>0.686[MPa] (7[kg/cm2])</v>
      </c>
      <c r="B88" s="115">
        <v>686</v>
      </c>
      <c r="C88" s="115">
        <v>7</v>
      </c>
      <c r="D88" s="115">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15" t="str">
        <f t="shared" si="0"/>
        <v>0.7[MPa] (7.14[kg/cm2])</v>
      </c>
      <c r="B89" s="115">
        <v>700</v>
      </c>
      <c r="C89" s="115">
        <v>7.14</v>
      </c>
      <c r="D89" s="115">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15" t="str">
        <f t="shared" si="0"/>
        <v>0.785[MPa] (8[kg/cm2])</v>
      </c>
      <c r="B90" s="115">
        <v>785</v>
      </c>
      <c r="C90" s="115">
        <v>8</v>
      </c>
      <c r="D90" s="115">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15" t="str">
        <f t="shared" si="0"/>
        <v>0.8[MPa] (8.16[kg/cm2])</v>
      </c>
      <c r="B91" s="115">
        <v>800</v>
      </c>
      <c r="C91" s="115">
        <v>8.16</v>
      </c>
      <c r="D91" s="115">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15" t="str">
        <f t="shared" si="0"/>
        <v>0.883[MPa] (9[kg/cm2])</v>
      </c>
      <c r="B92" s="115">
        <v>883</v>
      </c>
      <c r="C92" s="115">
        <v>9</v>
      </c>
      <c r="D92" s="115">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78" t="s">
        <v>313</v>
      </c>
      <c r="AN92" s="9"/>
      <c r="AO92" s="9"/>
      <c r="AP92" s="9"/>
      <c r="AQ92" s="9"/>
      <c r="AR92" s="9"/>
      <c r="AS92" s="9"/>
      <c r="AT92" s="9"/>
      <c r="AU92" s="7"/>
    </row>
    <row r="93" spans="1:47" hidden="1">
      <c r="A93" s="115" t="str">
        <f t="shared" si="0"/>
        <v>0.9[MPa] (9.18[kg/cm2])</v>
      </c>
      <c r="B93" s="115">
        <v>900</v>
      </c>
      <c r="C93" s="115">
        <v>9.18</v>
      </c>
      <c r="D93" s="115">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15" t="str">
        <f t="shared" si="0"/>
        <v>0.981[MPa] (10[kg/cm2])</v>
      </c>
      <c r="B94" s="115">
        <v>981</v>
      </c>
      <c r="C94" s="115">
        <v>10</v>
      </c>
      <c r="D94" s="115">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73"/>
      <c r="AN94" s="21"/>
      <c r="AO94" s="21"/>
      <c r="AP94" s="21"/>
      <c r="AQ94" s="21"/>
      <c r="AR94" s="21"/>
      <c r="AS94" s="21"/>
      <c r="AT94" s="21"/>
      <c r="AU94" s="7"/>
    </row>
    <row r="95" spans="1:47" hidden="1">
      <c r="A95" s="115" t="str">
        <f t="shared" si="0"/>
        <v>1[MPa] (10.2[kg/cm2])</v>
      </c>
      <c r="B95" s="115">
        <v>1000</v>
      </c>
      <c r="C95" s="115">
        <v>10.199999999999999</v>
      </c>
      <c r="D95" s="115">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73"/>
      <c r="AN95" s="21"/>
      <c r="AO95" s="21"/>
      <c r="AP95" s="21"/>
      <c r="AQ95" s="21"/>
      <c r="AR95" s="21"/>
      <c r="AS95" s="21"/>
      <c r="AT95" s="21"/>
      <c r="AU95" s="7"/>
    </row>
    <row r="96" spans="1:47">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9"/>
      <c r="AM96" s="9"/>
      <c r="AN96" s="9"/>
      <c r="AO96" s="9"/>
      <c r="AP96" s="9"/>
      <c r="AQ96" s="9"/>
      <c r="AR96" s="9"/>
      <c r="AS96" s="9"/>
      <c r="AT96" s="9"/>
      <c r="AU96" s="7"/>
    </row>
  </sheetData>
  <sheetProtection algorithmName="SHA-512" hashValue="UKo8v8Hp2pOrsbIVvGraTHk/oGSBTQmhb16rTu+lpVJUY/ijO/VdKLoerkwImlsJdmpficisO37HsbDMBhnNew==" saltValue="HoDLc8PALbe3IpZ/CAeHnQ==" spinCount="100000" sheet="1" scenarios="1" formatCells="0" insertRows="0" deleteRows="0" selectLockedCells="1" sort="0" autoFilter="0"/>
  <mergeCells count="47">
    <mergeCell ref="L8:L13"/>
    <mergeCell ref="H9:H13"/>
    <mergeCell ref="I9:I13"/>
    <mergeCell ref="A8:A13"/>
    <mergeCell ref="B8:C8"/>
    <mergeCell ref="D8:I8"/>
    <mergeCell ref="J8:J13"/>
    <mergeCell ref="K8:K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S9:S13"/>
    <mergeCell ref="T9:T13"/>
    <mergeCell ref="U9:U13"/>
    <mergeCell ref="V9:W9"/>
    <mergeCell ref="X9:Y9"/>
    <mergeCell ref="V10:V13"/>
    <mergeCell ref="W10:W13"/>
    <mergeCell ref="X10:X13"/>
    <mergeCell ref="Y10:Y13"/>
    <mergeCell ref="AB10:AB13"/>
    <mergeCell ref="Z9:Z13"/>
    <mergeCell ref="AI10:AI13"/>
    <mergeCell ref="AJ10:AJ13"/>
    <mergeCell ref="AA9:AA13"/>
    <mergeCell ref="AB9:AC9"/>
    <mergeCell ref="AE9:AI9"/>
    <mergeCell ref="AJ9:AK9"/>
    <mergeCell ref="AC10:AC13"/>
    <mergeCell ref="AK10:AK13"/>
    <mergeCell ref="AE10:AE13"/>
    <mergeCell ref="AF10:AF13"/>
    <mergeCell ref="AG10:AG13"/>
    <mergeCell ref="AH10:AH13"/>
  </mergeCells>
  <phoneticPr fontId="3"/>
  <conditionalFormatting sqref="Q14:Q23">
    <cfRule type="cellIs" dxfId="15" priority="2" stopIfTrue="1" operator="equal">
      <formula>7</formula>
    </cfRule>
  </conditionalFormatting>
  <conditionalFormatting sqref="I14">
    <cfRule type="cellIs" dxfId="14"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41</xdr:col>
                    <xdr:colOff>0</xdr:colOff>
                    <xdr:row>35</xdr:row>
                    <xdr:rowOff>38100</xdr:rowOff>
                  </from>
                  <to>
                    <xdr:col>44</xdr:col>
                    <xdr:colOff>0</xdr:colOff>
                    <xdr:row>35</xdr:row>
                    <xdr:rowOff>180975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AD64"/>
  <sheetViews>
    <sheetView showGridLines="0" zoomScaleNormal="100" workbookViewId="0">
      <selection activeCell="C3" sqref="C3"/>
    </sheetView>
  </sheetViews>
  <sheetFormatPr defaultColWidth="8" defaultRowHeight="15.95" customHeight="1"/>
  <cols>
    <col min="1" max="1" width="4.140625" style="241" customWidth="1"/>
    <col min="2" max="2" width="17.85546875" style="128" customWidth="1"/>
    <col min="3" max="3" width="9.28515625" style="128" customWidth="1"/>
    <col min="4" max="4" width="7.140625" style="128" customWidth="1"/>
    <col min="5" max="5" width="6.7109375" style="128" customWidth="1"/>
    <col min="6" max="6" width="7.42578125" style="128" customWidth="1"/>
    <col min="7" max="10" width="7.140625" style="128" customWidth="1"/>
    <col min="11" max="26" width="5.85546875" style="128" customWidth="1"/>
    <col min="27" max="16384" width="8" style="128"/>
  </cols>
  <sheetData>
    <row r="1" spans="1:30" s="122" customFormat="1" ht="18" customHeight="1">
      <c r="A1" s="116" t="s">
        <v>319</v>
      </c>
      <c r="B1" s="117"/>
      <c r="C1" s="117"/>
      <c r="D1" s="117"/>
      <c r="E1" s="117"/>
      <c r="F1" s="117"/>
      <c r="G1" s="117"/>
      <c r="H1" s="117"/>
      <c r="I1" s="117"/>
      <c r="J1" s="117"/>
      <c r="K1" s="117"/>
      <c r="L1" s="117"/>
      <c r="M1" s="117"/>
      <c r="N1" s="117"/>
      <c r="O1" s="117"/>
      <c r="P1" s="117"/>
      <c r="Q1" s="117"/>
      <c r="R1" s="117"/>
      <c r="S1" s="117"/>
      <c r="T1" s="118"/>
      <c r="U1" s="117"/>
      <c r="V1" s="117"/>
      <c r="W1" s="117"/>
      <c r="X1" s="117"/>
      <c r="Y1" s="117"/>
      <c r="Z1" s="117"/>
      <c r="AA1" s="117"/>
      <c r="AB1" s="119"/>
      <c r="AC1" s="120"/>
      <c r="AD1" s="121" t="s">
        <v>609</v>
      </c>
    </row>
    <row r="2" spans="1:30" ht="15.95" customHeight="1">
      <c r="A2" s="123" t="s">
        <v>321</v>
      </c>
      <c r="B2" s="124" t="s">
        <v>610</v>
      </c>
      <c r="C2" s="125"/>
      <c r="D2" s="125"/>
      <c r="E2" s="125"/>
      <c r="F2" s="125"/>
      <c r="G2" s="125"/>
      <c r="H2" s="125"/>
      <c r="I2" s="125"/>
      <c r="J2" s="125"/>
      <c r="K2" s="125"/>
      <c r="L2" s="125"/>
      <c r="M2" s="125"/>
      <c r="N2" s="125"/>
      <c r="O2" s="125"/>
      <c r="P2" s="125"/>
      <c r="Q2" s="125"/>
      <c r="R2" s="125"/>
      <c r="S2" s="125"/>
      <c r="T2" s="125"/>
      <c r="U2" s="125"/>
      <c r="V2" s="125"/>
      <c r="W2" s="126" t="s">
        <v>611</v>
      </c>
      <c r="X2" s="124" t="s">
        <v>324</v>
      </c>
      <c r="Y2" s="125"/>
      <c r="Z2" s="125"/>
      <c r="AA2" s="125"/>
      <c r="AB2" s="127"/>
    </row>
    <row r="3" spans="1:30" ht="15.95" customHeight="1" thickBot="1">
      <c r="A3" s="129"/>
      <c r="B3" s="242" t="s">
        <v>19</v>
      </c>
      <c r="C3" s="130">
        <v>211</v>
      </c>
      <c r="D3" s="125"/>
      <c r="E3" s="131" t="s">
        <v>325</v>
      </c>
      <c r="F3" s="132"/>
      <c r="G3" s="133" t="s">
        <v>472</v>
      </c>
      <c r="H3" s="125" t="s">
        <v>326</v>
      </c>
      <c r="I3" s="125"/>
      <c r="J3" s="125"/>
      <c r="K3" s="125"/>
      <c r="L3" s="125"/>
      <c r="M3" s="125"/>
      <c r="N3" s="125"/>
      <c r="O3" s="125"/>
      <c r="P3" s="125"/>
      <c r="Q3" s="214"/>
      <c r="R3" s="125"/>
      <c r="S3" s="125" t="s">
        <v>327</v>
      </c>
      <c r="T3" s="125"/>
      <c r="U3" s="125"/>
      <c r="V3" s="125"/>
      <c r="W3" s="125"/>
      <c r="X3" s="125" t="s">
        <v>328</v>
      </c>
      <c r="Y3" s="125"/>
      <c r="Z3" s="125"/>
      <c r="AA3" s="125"/>
      <c r="AB3" s="127"/>
      <c r="AD3" s="122"/>
    </row>
    <row r="4" spans="1:30" ht="15.95" customHeight="1" thickBot="1">
      <c r="A4" s="129"/>
      <c r="B4" s="242"/>
      <c r="C4" s="125"/>
      <c r="D4" s="125"/>
      <c r="E4" s="143" t="s">
        <v>329</v>
      </c>
      <c r="F4" s="143"/>
      <c r="G4" s="134">
        <v>30</v>
      </c>
      <c r="H4" s="210" t="s">
        <v>612</v>
      </c>
      <c r="I4" s="140"/>
      <c r="J4" s="132" t="s">
        <v>331</v>
      </c>
      <c r="K4" s="132"/>
      <c r="L4" s="135">
        <f>ROUNDUP(MAX(IF($G$5&lt;&gt;0,0,MAX(20*$C$26,$C$7*2,$C$7*$C$9*0.3)),$C$26*$G$4,$P$4*$C$7),-1)</f>
        <v>0</v>
      </c>
      <c r="M4" s="210" t="s">
        <v>332</v>
      </c>
      <c r="N4" s="291" t="s">
        <v>333</v>
      </c>
      <c r="O4" s="291"/>
      <c r="P4" s="136">
        <v>0</v>
      </c>
      <c r="Q4" s="214" t="s">
        <v>334</v>
      </c>
      <c r="R4" s="140"/>
      <c r="S4" s="132" t="s">
        <v>335</v>
      </c>
      <c r="T4" s="132"/>
      <c r="U4" s="135">
        <f>MAX(0,ROUNDUP($C$7*$C$9*U5,-1))</f>
        <v>0</v>
      </c>
      <c r="V4" s="210" t="s">
        <v>613</v>
      </c>
      <c r="W4" s="125"/>
      <c r="X4" s="291" t="s">
        <v>614</v>
      </c>
      <c r="Y4" s="291"/>
      <c r="Z4" s="291"/>
      <c r="AA4" s="130">
        <v>0</v>
      </c>
      <c r="AB4" s="127"/>
    </row>
    <row r="5" spans="1:30" ht="15.95" customHeight="1" thickBot="1">
      <c r="A5" s="129"/>
      <c r="B5" s="242" t="s">
        <v>18</v>
      </c>
      <c r="C5" s="137">
        <v>2</v>
      </c>
      <c r="D5" s="125"/>
      <c r="E5" s="138" t="s">
        <v>337</v>
      </c>
      <c r="F5" s="143"/>
      <c r="G5" s="139">
        <v>1</v>
      </c>
      <c r="H5" s="294" t="s">
        <v>338</v>
      </c>
      <c r="I5" s="294"/>
      <c r="J5" s="143" t="s">
        <v>339</v>
      </c>
      <c r="K5" s="143"/>
      <c r="L5" s="141">
        <f>IF($G$5=0,ROUNDUP($C$7*$C$9*0.3,-1),0)</f>
        <v>0</v>
      </c>
      <c r="M5" s="214" t="s">
        <v>332</v>
      </c>
      <c r="N5" s="295" t="s">
        <v>340</v>
      </c>
      <c r="O5" s="295"/>
      <c r="P5" s="142">
        <v>0</v>
      </c>
      <c r="Q5" s="125" t="s">
        <v>615</v>
      </c>
      <c r="R5" s="125"/>
      <c r="S5" s="143" t="s">
        <v>342</v>
      </c>
      <c r="T5" s="143"/>
      <c r="U5" s="139"/>
      <c r="V5" s="214" t="s">
        <v>343</v>
      </c>
      <c r="W5" s="125"/>
      <c r="X5" s="144" t="s">
        <v>616</v>
      </c>
      <c r="Y5" s="125"/>
      <c r="Z5" s="125"/>
      <c r="AA5" s="125"/>
      <c r="AB5" s="127"/>
    </row>
    <row r="6" spans="1:30" ht="15.95" customHeight="1" thickBot="1">
      <c r="A6" s="129"/>
      <c r="B6" s="242" t="s">
        <v>20</v>
      </c>
      <c r="C6" s="280" t="s">
        <v>644</v>
      </c>
      <c r="D6" s="281"/>
      <c r="E6" s="282"/>
      <c r="F6" s="125"/>
      <c r="G6" s="125"/>
      <c r="H6" s="125"/>
      <c r="I6" s="125"/>
      <c r="J6" s="125"/>
      <c r="K6" s="125"/>
      <c r="L6" s="125"/>
      <c r="M6" s="125"/>
      <c r="N6" s="125"/>
      <c r="O6" s="125"/>
      <c r="P6" s="125"/>
      <c r="Q6" s="125"/>
      <c r="R6" s="125"/>
      <c r="S6" s="125"/>
      <c r="T6" s="125"/>
      <c r="U6" s="125"/>
      <c r="V6" s="125"/>
      <c r="W6" s="125"/>
      <c r="X6" s="125" t="s">
        <v>345</v>
      </c>
      <c r="Y6" s="125"/>
      <c r="Z6" s="125"/>
      <c r="AA6" s="125"/>
      <c r="AB6" s="127"/>
    </row>
    <row r="7" spans="1:30" ht="15.95" customHeight="1" thickBot="1">
      <c r="A7" s="129"/>
      <c r="B7" s="242" t="s">
        <v>346</v>
      </c>
      <c r="C7" s="145">
        <f>IF(ISNUMBER(F9),ROUND(F9*G9+H9*I9+J9*K9+L9*M9+N9*O9,2),0)</f>
        <v>37.35</v>
      </c>
      <c r="D7" s="125" t="s">
        <v>347</v>
      </c>
      <c r="E7" s="125"/>
      <c r="F7" s="283" t="s">
        <v>348</v>
      </c>
      <c r="G7" s="284"/>
      <c r="H7" s="284"/>
      <c r="I7" s="284"/>
      <c r="J7" s="284"/>
      <c r="K7" s="284"/>
      <c r="L7" s="284"/>
      <c r="M7" s="284"/>
      <c r="N7" s="284"/>
      <c r="O7" s="285"/>
      <c r="P7" s="125"/>
      <c r="Q7" s="286" t="s">
        <v>617</v>
      </c>
      <c r="R7" s="287"/>
      <c r="S7" s="287"/>
      <c r="T7" s="287"/>
      <c r="U7" s="287"/>
      <c r="V7" s="288"/>
      <c r="W7" s="125"/>
      <c r="X7" s="146"/>
      <c r="Y7" s="147"/>
      <c r="Z7" s="147"/>
      <c r="AA7" s="148"/>
      <c r="AB7" s="127"/>
    </row>
    <row r="8" spans="1:30" ht="15.95" customHeight="1">
      <c r="A8" s="129"/>
      <c r="B8" s="242" t="s">
        <v>350</v>
      </c>
      <c r="C8" s="149">
        <v>3.75</v>
      </c>
      <c r="D8" s="125" t="s">
        <v>618</v>
      </c>
      <c r="E8" s="125"/>
      <c r="F8" s="150" t="s">
        <v>352</v>
      </c>
      <c r="G8" s="151" t="s">
        <v>353</v>
      </c>
      <c r="H8" s="151" t="s">
        <v>354</v>
      </c>
      <c r="I8" s="151" t="s">
        <v>355</v>
      </c>
      <c r="J8" s="151" t="s">
        <v>356</v>
      </c>
      <c r="K8" s="151" t="s">
        <v>357</v>
      </c>
      <c r="L8" s="151" t="s">
        <v>358</v>
      </c>
      <c r="M8" s="151" t="s">
        <v>359</v>
      </c>
      <c r="N8" s="151" t="s">
        <v>360</v>
      </c>
      <c r="O8" s="152" t="s">
        <v>361</v>
      </c>
      <c r="P8" s="125"/>
      <c r="Q8" s="242" t="s">
        <v>619</v>
      </c>
      <c r="R8" s="242"/>
      <c r="S8" s="296" t="s">
        <v>474</v>
      </c>
      <c r="T8" s="297"/>
      <c r="U8" s="297"/>
      <c r="V8" s="298"/>
      <c r="W8" s="125"/>
      <c r="X8" s="144" t="s">
        <v>363</v>
      </c>
      <c r="Y8" s="214"/>
      <c r="Z8" s="214"/>
      <c r="AA8" s="125"/>
      <c r="AB8" s="127"/>
    </row>
    <row r="9" spans="1:30" ht="15.95" customHeight="1" thickBot="1">
      <c r="A9" s="129"/>
      <c r="B9" s="242" t="s">
        <v>364</v>
      </c>
      <c r="C9" s="153">
        <v>2.7</v>
      </c>
      <c r="D9" s="125" t="s">
        <v>618</v>
      </c>
      <c r="E9" s="125"/>
      <c r="F9" s="154">
        <v>8.3000000000000007</v>
      </c>
      <c r="G9" s="155">
        <v>4.5</v>
      </c>
      <c r="H9" s="155"/>
      <c r="I9" s="155"/>
      <c r="J9" s="155"/>
      <c r="K9" s="155"/>
      <c r="L9" s="155"/>
      <c r="M9" s="155"/>
      <c r="N9" s="155"/>
      <c r="O9" s="156"/>
      <c r="P9" s="125"/>
      <c r="Q9" s="242" t="s">
        <v>620</v>
      </c>
      <c r="R9" s="242"/>
      <c r="S9" s="299" t="s">
        <v>657</v>
      </c>
      <c r="T9" s="300"/>
      <c r="U9" s="300"/>
      <c r="V9" s="301"/>
      <c r="W9" s="125"/>
      <c r="X9" s="144" t="s">
        <v>366</v>
      </c>
      <c r="Y9" s="125"/>
      <c r="Z9" s="125"/>
      <c r="AA9" s="125"/>
      <c r="AB9" s="127"/>
    </row>
    <row r="10" spans="1:30" ht="15.95" customHeight="1">
      <c r="A10" s="129"/>
      <c r="B10" s="242" t="s">
        <v>367</v>
      </c>
      <c r="C10" s="157">
        <v>28</v>
      </c>
      <c r="D10" s="125" t="s">
        <v>621</v>
      </c>
      <c r="E10" s="125"/>
      <c r="F10" s="125"/>
      <c r="G10" s="125"/>
      <c r="H10" s="125"/>
      <c r="I10" s="125"/>
      <c r="J10" s="125"/>
      <c r="K10" s="125"/>
      <c r="L10" s="125"/>
      <c r="M10" s="125"/>
      <c r="N10" s="125"/>
      <c r="O10" s="125"/>
      <c r="P10" s="125"/>
      <c r="Q10" s="125"/>
      <c r="R10" s="125"/>
      <c r="S10" s="125"/>
      <c r="T10" s="125"/>
      <c r="U10" s="158"/>
      <c r="V10" s="125"/>
      <c r="W10" s="125"/>
      <c r="X10" s="125"/>
      <c r="Y10" s="125"/>
      <c r="Z10" s="125"/>
      <c r="AA10" s="125"/>
      <c r="AB10" s="127"/>
    </row>
    <row r="11" spans="1:30" ht="15.95" customHeight="1" thickBot="1">
      <c r="A11" s="129"/>
      <c r="B11" s="242" t="s">
        <v>369</v>
      </c>
      <c r="C11" s="157">
        <v>45</v>
      </c>
      <c r="D11" s="125" t="s">
        <v>622</v>
      </c>
      <c r="E11" s="125"/>
      <c r="F11" s="124" t="s">
        <v>371</v>
      </c>
      <c r="G11" s="125"/>
      <c r="H11" s="125"/>
      <c r="I11" s="125"/>
      <c r="J11" s="125"/>
      <c r="K11" s="125"/>
      <c r="L11" s="125"/>
      <c r="M11" s="125"/>
      <c r="N11" s="125"/>
      <c r="O11" s="125"/>
      <c r="P11" s="125"/>
      <c r="Q11" s="125"/>
      <c r="R11" s="125"/>
      <c r="S11" s="125"/>
      <c r="T11" s="125"/>
      <c r="U11" s="125"/>
      <c r="V11" s="125"/>
      <c r="W11" s="125"/>
      <c r="X11" s="125" t="s">
        <v>372</v>
      </c>
      <c r="Y11" s="125"/>
      <c r="Z11" s="125"/>
      <c r="AA11" s="125"/>
      <c r="AB11" s="127"/>
    </row>
    <row r="12" spans="1:30" ht="15.95" customHeight="1" thickBot="1">
      <c r="A12" s="129"/>
      <c r="B12" s="242" t="s">
        <v>373</v>
      </c>
      <c r="C12" s="159">
        <v>19</v>
      </c>
      <c r="D12" s="160" t="s">
        <v>368</v>
      </c>
      <c r="E12" s="125"/>
      <c r="F12" s="161" t="s">
        <v>374</v>
      </c>
      <c r="G12" s="162"/>
      <c r="H12" s="162"/>
      <c r="I12" s="162"/>
      <c r="J12" s="162" t="s">
        <v>375</v>
      </c>
      <c r="K12" s="162"/>
      <c r="L12" s="162"/>
      <c r="M12" s="162"/>
      <c r="N12" s="162"/>
      <c r="O12" s="162"/>
      <c r="P12" s="162"/>
      <c r="Q12" s="162"/>
      <c r="R12" s="162"/>
      <c r="S12" s="162"/>
      <c r="T12" s="163" t="s">
        <v>376</v>
      </c>
      <c r="U12" s="292" t="s">
        <v>377</v>
      </c>
      <c r="V12" s="293"/>
      <c r="W12" s="125"/>
      <c r="X12" s="291" t="s">
        <v>378</v>
      </c>
      <c r="Y12" s="291"/>
      <c r="Z12" s="291"/>
      <c r="AA12" s="130">
        <v>1</v>
      </c>
      <c r="AB12" s="127"/>
    </row>
    <row r="13" spans="1:30" ht="15.95" customHeight="1" thickBot="1">
      <c r="A13" s="129"/>
      <c r="B13" s="242" t="s">
        <v>379</v>
      </c>
      <c r="C13" s="164">
        <v>40</v>
      </c>
      <c r="D13" s="125" t="s">
        <v>622</v>
      </c>
      <c r="E13" s="125"/>
      <c r="F13" s="165" t="s">
        <v>380</v>
      </c>
      <c r="G13" s="166" t="s">
        <v>381</v>
      </c>
      <c r="H13" s="167" t="s">
        <v>382</v>
      </c>
      <c r="I13" s="166" t="s">
        <v>623</v>
      </c>
      <c r="J13" s="166" t="s">
        <v>384</v>
      </c>
      <c r="K13" s="166" t="s">
        <v>385</v>
      </c>
      <c r="L13" s="166" t="s">
        <v>354</v>
      </c>
      <c r="M13" s="166" t="s">
        <v>386</v>
      </c>
      <c r="N13" s="166" t="s">
        <v>356</v>
      </c>
      <c r="O13" s="166" t="s">
        <v>387</v>
      </c>
      <c r="P13" s="166" t="s">
        <v>358</v>
      </c>
      <c r="Q13" s="166" t="s">
        <v>388</v>
      </c>
      <c r="R13" s="166" t="s">
        <v>360</v>
      </c>
      <c r="S13" s="166" t="s">
        <v>389</v>
      </c>
      <c r="T13" s="168" t="s">
        <v>390</v>
      </c>
      <c r="U13" s="302" t="s">
        <v>624</v>
      </c>
      <c r="V13" s="303"/>
      <c r="W13" s="125"/>
      <c r="X13" s="144" t="s">
        <v>391</v>
      </c>
      <c r="Y13" s="125"/>
      <c r="Z13" s="125"/>
      <c r="AA13" s="125"/>
      <c r="AB13" s="127"/>
    </row>
    <row r="14" spans="1:30" ht="15.95" customHeight="1">
      <c r="A14" s="123" t="s">
        <v>392</v>
      </c>
      <c r="B14" s="124" t="s">
        <v>625</v>
      </c>
      <c r="C14" s="125"/>
      <c r="D14" s="125"/>
      <c r="E14" s="125"/>
      <c r="F14" s="169" t="s">
        <v>650</v>
      </c>
      <c r="G14" s="170"/>
      <c r="H14" s="171"/>
      <c r="I14" s="172"/>
      <c r="J14" s="173">
        <v>8.3000000000000007</v>
      </c>
      <c r="K14" s="174">
        <v>2.7</v>
      </c>
      <c r="L14" s="174">
        <v>4.5</v>
      </c>
      <c r="M14" s="174">
        <v>2.7</v>
      </c>
      <c r="N14" s="174">
        <v>8.3000000000000007</v>
      </c>
      <c r="O14" s="174">
        <v>2.7</v>
      </c>
      <c r="P14" s="174">
        <v>4.5</v>
      </c>
      <c r="Q14" s="174">
        <v>2.7</v>
      </c>
      <c r="R14" s="174"/>
      <c r="S14" s="175"/>
      <c r="T14" s="176"/>
      <c r="U14" s="289">
        <f t="shared" ref="U14:U23" si="0">ROUND(J14*K14+L14*M14+N14*O14+P14*Q14+R14*S14-T14,2)</f>
        <v>69.12</v>
      </c>
      <c r="V14" s="290"/>
      <c r="W14" s="125"/>
      <c r="X14" s="144" t="s">
        <v>394</v>
      </c>
      <c r="Y14" s="125"/>
      <c r="Z14" s="125"/>
      <c r="AA14" s="125"/>
      <c r="AB14" s="127"/>
    </row>
    <row r="15" spans="1:30" ht="15.95" customHeight="1">
      <c r="A15" s="129"/>
      <c r="B15" s="243" t="s">
        <v>395</v>
      </c>
      <c r="C15" s="177">
        <v>1</v>
      </c>
      <c r="D15" s="125"/>
      <c r="E15" s="125"/>
      <c r="F15" s="178"/>
      <c r="G15" s="179"/>
      <c r="H15" s="180"/>
      <c r="I15" s="181"/>
      <c r="J15" s="182"/>
      <c r="K15" s="183"/>
      <c r="L15" s="183"/>
      <c r="M15" s="183"/>
      <c r="N15" s="183"/>
      <c r="O15" s="183"/>
      <c r="P15" s="183"/>
      <c r="Q15" s="183"/>
      <c r="R15" s="183"/>
      <c r="S15" s="184"/>
      <c r="T15" s="185"/>
      <c r="U15" s="305">
        <f t="shared" si="0"/>
        <v>0</v>
      </c>
      <c r="V15" s="306"/>
      <c r="W15" s="125"/>
      <c r="X15" s="144" t="s">
        <v>396</v>
      </c>
      <c r="Y15" s="125"/>
      <c r="Z15" s="125"/>
      <c r="AA15" s="125"/>
      <c r="AB15" s="127"/>
    </row>
    <row r="16" spans="1:30" ht="15.95" customHeight="1">
      <c r="A16" s="129"/>
      <c r="B16" s="243" t="s">
        <v>626</v>
      </c>
      <c r="C16" s="177">
        <v>1.05</v>
      </c>
      <c r="D16" s="125"/>
      <c r="E16" s="125"/>
      <c r="F16" s="178"/>
      <c r="G16" s="179"/>
      <c r="H16" s="180"/>
      <c r="I16" s="181"/>
      <c r="J16" s="182"/>
      <c r="K16" s="183"/>
      <c r="L16" s="183"/>
      <c r="M16" s="183"/>
      <c r="N16" s="183"/>
      <c r="O16" s="183"/>
      <c r="P16" s="183"/>
      <c r="Q16" s="183"/>
      <c r="R16" s="183"/>
      <c r="S16" s="184"/>
      <c r="T16" s="185"/>
      <c r="U16" s="305">
        <f t="shared" si="0"/>
        <v>0</v>
      </c>
      <c r="V16" s="306"/>
      <c r="W16" s="125"/>
      <c r="X16" s="144" t="s">
        <v>398</v>
      </c>
      <c r="Y16" s="125"/>
      <c r="Z16" s="125"/>
      <c r="AA16" s="125"/>
      <c r="AB16" s="127"/>
    </row>
    <row r="17" spans="1:28" ht="15.95" customHeight="1" thickBot="1">
      <c r="A17" s="129"/>
      <c r="B17" s="243" t="s">
        <v>399</v>
      </c>
      <c r="C17" s="186">
        <v>1</v>
      </c>
      <c r="D17" s="125"/>
      <c r="E17" s="125"/>
      <c r="F17" s="178"/>
      <c r="G17" s="179"/>
      <c r="H17" s="180"/>
      <c r="I17" s="181"/>
      <c r="J17" s="182"/>
      <c r="K17" s="183"/>
      <c r="L17" s="183"/>
      <c r="M17" s="183"/>
      <c r="N17" s="183"/>
      <c r="O17" s="183"/>
      <c r="P17" s="183"/>
      <c r="Q17" s="183"/>
      <c r="R17" s="183"/>
      <c r="S17" s="184"/>
      <c r="T17" s="185"/>
      <c r="U17" s="305">
        <f t="shared" si="0"/>
        <v>0</v>
      </c>
      <c r="V17" s="306"/>
      <c r="W17" s="125"/>
      <c r="X17" s="291" t="s">
        <v>401</v>
      </c>
      <c r="Y17" s="291"/>
      <c r="Z17" s="291"/>
      <c r="AA17" s="130">
        <v>2</v>
      </c>
      <c r="AB17" s="127" t="s">
        <v>627</v>
      </c>
    </row>
    <row r="18" spans="1:28" ht="15.95" customHeight="1">
      <c r="A18" s="123" t="s">
        <v>628</v>
      </c>
      <c r="B18" s="124" t="s">
        <v>404</v>
      </c>
      <c r="C18" s="187"/>
      <c r="D18" s="140"/>
      <c r="E18" s="125"/>
      <c r="F18" s="178"/>
      <c r="G18" s="179"/>
      <c r="H18" s="180"/>
      <c r="I18" s="181"/>
      <c r="J18" s="182"/>
      <c r="K18" s="183"/>
      <c r="L18" s="183"/>
      <c r="M18" s="183"/>
      <c r="N18" s="183"/>
      <c r="O18" s="183"/>
      <c r="P18" s="183"/>
      <c r="Q18" s="183"/>
      <c r="R18" s="183"/>
      <c r="S18" s="184"/>
      <c r="T18" s="185"/>
      <c r="U18" s="305">
        <f t="shared" si="0"/>
        <v>0</v>
      </c>
      <c r="V18" s="306"/>
      <c r="W18" s="125"/>
      <c r="X18" s="144" t="s">
        <v>405</v>
      </c>
      <c r="Y18" s="144"/>
      <c r="Z18" s="144"/>
      <c r="AA18" s="125"/>
      <c r="AB18" s="127"/>
    </row>
    <row r="19" spans="1:28" ht="15.95" customHeight="1" thickBot="1">
      <c r="A19" s="129"/>
      <c r="B19" s="244" t="s">
        <v>406</v>
      </c>
      <c r="C19" s="188">
        <v>0</v>
      </c>
      <c r="D19" s="125" t="s">
        <v>618</v>
      </c>
      <c r="E19" s="125"/>
      <c r="F19" s="178"/>
      <c r="G19" s="179"/>
      <c r="H19" s="180"/>
      <c r="I19" s="181"/>
      <c r="J19" s="182"/>
      <c r="K19" s="183"/>
      <c r="L19" s="183"/>
      <c r="M19" s="183"/>
      <c r="N19" s="183"/>
      <c r="O19" s="183"/>
      <c r="P19" s="183"/>
      <c r="Q19" s="183"/>
      <c r="R19" s="183"/>
      <c r="S19" s="184"/>
      <c r="T19" s="185"/>
      <c r="U19" s="305">
        <f t="shared" si="0"/>
        <v>0</v>
      </c>
      <c r="V19" s="306"/>
      <c r="W19" s="125"/>
      <c r="X19" s="189" t="s">
        <v>407</v>
      </c>
      <c r="Y19" s="189"/>
      <c r="Z19" s="189"/>
      <c r="AA19" s="130">
        <v>0.92</v>
      </c>
      <c r="AB19" s="127"/>
    </row>
    <row r="20" spans="1:28" ht="15.95" customHeight="1" thickTop="1" thickBot="1">
      <c r="A20" s="129"/>
      <c r="B20" s="244" t="s">
        <v>408</v>
      </c>
      <c r="C20" s="190">
        <v>0</v>
      </c>
      <c r="D20" s="125" t="s">
        <v>618</v>
      </c>
      <c r="E20" s="191"/>
      <c r="F20" s="178"/>
      <c r="G20" s="179"/>
      <c r="H20" s="180"/>
      <c r="I20" s="181"/>
      <c r="J20" s="182"/>
      <c r="K20" s="183"/>
      <c r="L20" s="183"/>
      <c r="M20" s="183"/>
      <c r="N20" s="183"/>
      <c r="O20" s="183"/>
      <c r="P20" s="183"/>
      <c r="Q20" s="183"/>
      <c r="R20" s="183"/>
      <c r="S20" s="184"/>
      <c r="T20" s="185"/>
      <c r="U20" s="305">
        <f t="shared" si="0"/>
        <v>0</v>
      </c>
      <c r="V20" s="306"/>
      <c r="W20" s="125"/>
      <c r="X20" s="144" t="s">
        <v>409</v>
      </c>
      <c r="Y20" s="125"/>
      <c r="Z20" s="125"/>
      <c r="AA20" s="125"/>
      <c r="AB20" s="127"/>
    </row>
    <row r="21" spans="1:28" ht="15.95" customHeight="1">
      <c r="A21" s="123" t="s">
        <v>629</v>
      </c>
      <c r="B21" s="124" t="s">
        <v>411</v>
      </c>
      <c r="C21" s="192" t="s">
        <v>412</v>
      </c>
      <c r="D21" s="193" t="s">
        <v>413</v>
      </c>
      <c r="E21" s="125"/>
      <c r="F21" s="178"/>
      <c r="G21" s="179"/>
      <c r="H21" s="180"/>
      <c r="I21" s="181"/>
      <c r="J21" s="182"/>
      <c r="K21" s="183"/>
      <c r="L21" s="183"/>
      <c r="M21" s="183"/>
      <c r="N21" s="183"/>
      <c r="O21" s="183"/>
      <c r="P21" s="183"/>
      <c r="Q21" s="183"/>
      <c r="R21" s="183"/>
      <c r="S21" s="184"/>
      <c r="T21" s="185"/>
      <c r="U21" s="305">
        <f t="shared" si="0"/>
        <v>0</v>
      </c>
      <c r="V21" s="306"/>
      <c r="W21" s="125"/>
      <c r="X21" s="144" t="s">
        <v>414</v>
      </c>
      <c r="Y21" s="125"/>
      <c r="Z21" s="125"/>
      <c r="AA21" s="125"/>
      <c r="AB21" s="127"/>
    </row>
    <row r="22" spans="1:28" ht="15.95" customHeight="1">
      <c r="A22" s="129"/>
      <c r="B22" s="244" t="s">
        <v>415</v>
      </c>
      <c r="C22" s="188">
        <v>0</v>
      </c>
      <c r="D22" s="188">
        <v>0</v>
      </c>
      <c r="E22" s="210" t="s">
        <v>416</v>
      </c>
      <c r="F22" s="178"/>
      <c r="G22" s="179"/>
      <c r="H22" s="180"/>
      <c r="I22" s="181"/>
      <c r="J22" s="182"/>
      <c r="K22" s="183"/>
      <c r="L22" s="183"/>
      <c r="M22" s="183"/>
      <c r="N22" s="183"/>
      <c r="O22" s="183"/>
      <c r="P22" s="183"/>
      <c r="Q22" s="183"/>
      <c r="R22" s="183"/>
      <c r="S22" s="184"/>
      <c r="T22" s="185"/>
      <c r="U22" s="305">
        <f t="shared" si="0"/>
        <v>0</v>
      </c>
      <c r="V22" s="306"/>
      <c r="W22" s="125"/>
      <c r="X22" s="125"/>
      <c r="Y22" s="125"/>
      <c r="Z22" s="125"/>
      <c r="AA22" s="125"/>
      <c r="AB22" s="127"/>
    </row>
    <row r="23" spans="1:28" ht="15.95" customHeight="1" thickBot="1">
      <c r="A23" s="129"/>
      <c r="B23" s="244" t="s">
        <v>417</v>
      </c>
      <c r="C23" s="194">
        <v>0</v>
      </c>
      <c r="D23" s="194">
        <v>0</v>
      </c>
      <c r="E23" s="210" t="s">
        <v>418</v>
      </c>
      <c r="F23" s="195"/>
      <c r="G23" s="196"/>
      <c r="H23" s="197"/>
      <c r="I23" s="198"/>
      <c r="J23" s="199"/>
      <c r="K23" s="200"/>
      <c r="L23" s="200"/>
      <c r="M23" s="200"/>
      <c r="N23" s="200"/>
      <c r="O23" s="200"/>
      <c r="P23" s="200"/>
      <c r="Q23" s="200"/>
      <c r="R23" s="200"/>
      <c r="S23" s="201"/>
      <c r="T23" s="202"/>
      <c r="U23" s="308">
        <f t="shared" si="0"/>
        <v>0</v>
      </c>
      <c r="V23" s="309"/>
      <c r="W23" s="125"/>
      <c r="X23" s="125" t="s">
        <v>419</v>
      </c>
      <c r="Y23" s="125"/>
      <c r="Z23" s="125"/>
      <c r="AA23" s="125"/>
      <c r="AB23" s="127"/>
    </row>
    <row r="24" spans="1:28" ht="15.95" customHeight="1" thickBot="1">
      <c r="A24" s="129"/>
      <c r="B24" s="244" t="s">
        <v>420</v>
      </c>
      <c r="C24" s="203">
        <v>0</v>
      </c>
      <c r="D24" s="203">
        <v>0</v>
      </c>
      <c r="E24" s="210" t="s">
        <v>421</v>
      </c>
      <c r="F24" s="125"/>
      <c r="G24" s="125"/>
      <c r="H24" s="125"/>
      <c r="I24" s="125" t="s">
        <v>422</v>
      </c>
      <c r="J24" s="125"/>
      <c r="K24" s="125"/>
      <c r="L24" s="125"/>
      <c r="M24" s="125"/>
      <c r="N24" s="125"/>
      <c r="O24" s="125"/>
      <c r="P24" s="125"/>
      <c r="Q24" s="125"/>
      <c r="R24" s="125"/>
      <c r="S24" s="125"/>
      <c r="T24" s="125"/>
      <c r="U24" s="125"/>
      <c r="V24" s="125"/>
      <c r="W24" s="125"/>
      <c r="X24" s="291" t="s">
        <v>378</v>
      </c>
      <c r="Y24" s="291"/>
      <c r="Z24" s="291"/>
      <c r="AA24" s="130">
        <v>1</v>
      </c>
      <c r="AB24" s="127"/>
    </row>
    <row r="25" spans="1:28" ht="15.95" customHeight="1">
      <c r="A25" s="123" t="s">
        <v>630</v>
      </c>
      <c r="B25" s="204" t="s">
        <v>631</v>
      </c>
      <c r="C25" s="125" t="s">
        <v>400</v>
      </c>
      <c r="D25" s="125"/>
      <c r="E25" s="125"/>
      <c r="F25" s="125"/>
      <c r="G25" s="125"/>
      <c r="H25" s="125"/>
      <c r="I25" s="205" t="s">
        <v>632</v>
      </c>
      <c r="J25" s="304" t="s">
        <v>426</v>
      </c>
      <c r="K25" s="304"/>
      <c r="L25" s="304"/>
      <c r="M25" s="304"/>
      <c r="N25" s="304"/>
      <c r="O25" s="304"/>
      <c r="P25" s="304"/>
      <c r="Q25" s="304"/>
      <c r="R25" s="304"/>
      <c r="S25" s="304"/>
      <c r="T25" s="304"/>
      <c r="U25" s="304"/>
      <c r="V25" s="304"/>
      <c r="W25" s="206"/>
      <c r="X25" s="144" t="s">
        <v>391</v>
      </c>
      <c r="Y25" s="125"/>
      <c r="Z25" s="125"/>
      <c r="AA25" s="125"/>
      <c r="AB25" s="127"/>
    </row>
    <row r="26" spans="1:28" ht="15.95" customHeight="1" thickBot="1">
      <c r="A26" s="129"/>
      <c r="B26" s="243" t="s">
        <v>427</v>
      </c>
      <c r="C26" s="207"/>
      <c r="D26" s="245" t="s">
        <v>428</v>
      </c>
      <c r="E26" s="246" t="s">
        <v>429</v>
      </c>
      <c r="F26" s="208">
        <v>0.03</v>
      </c>
      <c r="G26" s="125" t="s">
        <v>633</v>
      </c>
      <c r="H26" s="125"/>
      <c r="I26" s="205" t="s">
        <v>431</v>
      </c>
      <c r="J26" s="310" t="s">
        <v>634</v>
      </c>
      <c r="K26" s="310"/>
      <c r="L26" s="310"/>
      <c r="M26" s="310"/>
      <c r="N26" s="310"/>
      <c r="O26" s="310"/>
      <c r="P26" s="310"/>
      <c r="Q26" s="310"/>
      <c r="R26" s="310"/>
      <c r="S26" s="310"/>
      <c r="T26" s="310"/>
      <c r="U26" s="310"/>
      <c r="V26" s="310"/>
      <c r="W26" s="209"/>
      <c r="X26" s="144" t="s">
        <v>394</v>
      </c>
      <c r="Y26" s="125"/>
      <c r="Z26" s="125"/>
      <c r="AA26" s="125"/>
      <c r="AB26" s="127"/>
    </row>
    <row r="27" spans="1:28" ht="15.95" customHeight="1">
      <c r="A27" s="129"/>
      <c r="B27" s="243" t="s">
        <v>433</v>
      </c>
      <c r="C27" s="188"/>
      <c r="D27" s="143" t="s">
        <v>635</v>
      </c>
      <c r="E27" s="216"/>
      <c r="F27" s="245"/>
      <c r="G27" s="125"/>
      <c r="H27" s="125"/>
      <c r="I27" s="205" t="s">
        <v>435</v>
      </c>
      <c r="J27" s="311" t="s">
        <v>436</v>
      </c>
      <c r="K27" s="311"/>
      <c r="L27" s="311"/>
      <c r="M27" s="311"/>
      <c r="N27" s="311"/>
      <c r="O27" s="311"/>
      <c r="P27" s="311"/>
      <c r="Q27" s="311"/>
      <c r="R27" s="311"/>
      <c r="S27" s="311"/>
      <c r="T27" s="311"/>
      <c r="U27" s="311"/>
      <c r="V27" s="311"/>
      <c r="W27" s="210"/>
      <c r="X27" s="144" t="s">
        <v>396</v>
      </c>
      <c r="Y27" s="125"/>
      <c r="Z27" s="125"/>
      <c r="AA27" s="125"/>
      <c r="AB27" s="127"/>
    </row>
    <row r="28" spans="1:28" ht="15.95" customHeight="1">
      <c r="A28" s="129"/>
      <c r="B28" s="243" t="s">
        <v>437</v>
      </c>
      <c r="C28" s="188"/>
      <c r="D28" s="143" t="s">
        <v>434</v>
      </c>
      <c r="E28" s="216"/>
      <c r="F28" s="245"/>
      <c r="G28" s="125"/>
      <c r="H28" s="125"/>
      <c r="I28" s="205" t="s">
        <v>438</v>
      </c>
      <c r="J28" s="304" t="s">
        <v>439</v>
      </c>
      <c r="K28" s="304"/>
      <c r="L28" s="304"/>
      <c r="M28" s="304"/>
      <c r="N28" s="304"/>
      <c r="O28" s="304"/>
      <c r="P28" s="304"/>
      <c r="Q28" s="304"/>
      <c r="R28" s="304"/>
      <c r="S28" s="304"/>
      <c r="T28" s="304"/>
      <c r="U28" s="304"/>
      <c r="V28" s="304"/>
      <c r="W28" s="206"/>
      <c r="X28" s="144" t="s">
        <v>398</v>
      </c>
      <c r="Y28" s="125"/>
      <c r="Z28" s="125"/>
      <c r="AA28" s="125"/>
      <c r="AB28" s="127"/>
    </row>
    <row r="29" spans="1:28" ht="15.95" customHeight="1" thickBot="1">
      <c r="A29" s="129"/>
      <c r="B29" s="211" t="s">
        <v>636</v>
      </c>
      <c r="C29" s="188">
        <v>75</v>
      </c>
      <c r="D29" s="247" t="s">
        <v>441</v>
      </c>
      <c r="E29" s="216"/>
      <c r="F29" s="132"/>
      <c r="G29" s="125"/>
      <c r="H29" s="125"/>
      <c r="I29" s="205" t="s">
        <v>442</v>
      </c>
      <c r="J29" s="304" t="s">
        <v>443</v>
      </c>
      <c r="K29" s="304"/>
      <c r="L29" s="304"/>
      <c r="M29" s="304"/>
      <c r="N29" s="304"/>
      <c r="O29" s="304"/>
      <c r="P29" s="304"/>
      <c r="Q29" s="304"/>
      <c r="R29" s="304"/>
      <c r="S29" s="304"/>
      <c r="T29" s="304"/>
      <c r="U29" s="304"/>
      <c r="V29" s="304"/>
      <c r="W29" s="206"/>
      <c r="X29" s="291" t="s">
        <v>444</v>
      </c>
      <c r="Y29" s="291"/>
      <c r="Z29" s="291"/>
      <c r="AA29" s="130">
        <v>2</v>
      </c>
      <c r="AB29" s="127" t="s">
        <v>402</v>
      </c>
    </row>
    <row r="30" spans="1:28" ht="15.95" customHeight="1">
      <c r="A30" s="129"/>
      <c r="B30" s="243" t="s">
        <v>445</v>
      </c>
      <c r="C30" s="149">
        <v>0</v>
      </c>
      <c r="D30" s="245" t="s">
        <v>532</v>
      </c>
      <c r="E30" s="246"/>
      <c r="F30" s="245" t="s">
        <v>446</v>
      </c>
      <c r="G30" s="212">
        <v>1</v>
      </c>
      <c r="H30" s="125"/>
      <c r="I30" s="205" t="s">
        <v>447</v>
      </c>
      <c r="J30" s="214" t="s">
        <v>448</v>
      </c>
      <c r="K30" s="214"/>
      <c r="L30" s="214"/>
      <c r="M30" s="214"/>
      <c r="N30" s="214"/>
      <c r="O30" s="214"/>
      <c r="P30" s="214"/>
      <c r="Q30" s="214"/>
      <c r="R30" s="214"/>
      <c r="S30" s="214"/>
      <c r="T30" s="214"/>
      <c r="U30" s="214"/>
      <c r="V30" s="214"/>
      <c r="W30" s="214"/>
      <c r="X30" s="144" t="s">
        <v>405</v>
      </c>
      <c r="Y30" s="125"/>
      <c r="Z30" s="125"/>
      <c r="AA30" s="125"/>
      <c r="AB30" s="127"/>
    </row>
    <row r="31" spans="1:28" ht="15.95" customHeight="1">
      <c r="A31" s="129"/>
      <c r="B31" s="243" t="s">
        <v>637</v>
      </c>
      <c r="C31" s="149"/>
      <c r="D31" s="242" t="s">
        <v>563</v>
      </c>
      <c r="E31" s="246"/>
      <c r="F31" s="245" t="s">
        <v>446</v>
      </c>
      <c r="G31" s="213">
        <v>1</v>
      </c>
      <c r="H31" s="125"/>
      <c r="I31" s="205"/>
      <c r="J31" s="214" t="s">
        <v>451</v>
      </c>
      <c r="K31" s="214"/>
      <c r="L31" s="214"/>
      <c r="M31" s="214"/>
      <c r="N31" s="214"/>
      <c r="O31" s="214"/>
      <c r="P31" s="214"/>
      <c r="Q31" s="214"/>
      <c r="R31" s="214"/>
      <c r="S31" s="214"/>
      <c r="T31" s="214"/>
      <c r="U31" s="214"/>
      <c r="V31" s="214"/>
      <c r="W31" s="214"/>
      <c r="X31" s="214"/>
      <c r="Y31" s="214"/>
      <c r="Z31" s="214"/>
      <c r="AA31" s="125"/>
      <c r="AB31" s="127"/>
    </row>
    <row r="32" spans="1:28" ht="15.95" customHeight="1" thickBot="1">
      <c r="A32" s="129"/>
      <c r="B32" s="244" t="s">
        <v>638</v>
      </c>
      <c r="C32" s="149"/>
      <c r="D32" s="143" t="s">
        <v>639</v>
      </c>
      <c r="E32" s="248"/>
      <c r="F32" s="132" t="s">
        <v>446</v>
      </c>
      <c r="G32" s="213">
        <v>1</v>
      </c>
      <c r="H32" s="125"/>
      <c r="I32" s="205"/>
      <c r="J32" s="307" t="s">
        <v>453</v>
      </c>
      <c r="K32" s="307"/>
      <c r="L32" s="307"/>
      <c r="M32" s="307"/>
      <c r="N32" s="307"/>
      <c r="O32" s="307"/>
      <c r="P32" s="307"/>
      <c r="Q32" s="307"/>
      <c r="R32" s="307"/>
      <c r="S32" s="215" t="s">
        <v>640</v>
      </c>
      <c r="T32" s="190">
        <v>0.3</v>
      </c>
      <c r="U32" s="214" t="s">
        <v>455</v>
      </c>
      <c r="V32" s="210"/>
      <c r="W32" s="210"/>
      <c r="X32" s="210"/>
      <c r="Y32" s="210"/>
      <c r="Z32" s="210"/>
      <c r="AA32" s="125"/>
      <c r="AB32" s="127"/>
    </row>
    <row r="33" spans="1:28" ht="15.95" customHeight="1" thickBot="1">
      <c r="A33" s="129"/>
      <c r="B33" s="244" t="s">
        <v>456</v>
      </c>
      <c r="C33" s="190"/>
      <c r="D33" s="143" t="s">
        <v>563</v>
      </c>
      <c r="E33" s="216"/>
      <c r="F33" s="132" t="s">
        <v>446</v>
      </c>
      <c r="G33" s="217">
        <v>1</v>
      </c>
      <c r="H33" s="125"/>
      <c r="I33" s="205" t="s">
        <v>457</v>
      </c>
      <c r="J33" s="214" t="s">
        <v>671</v>
      </c>
      <c r="K33" s="125"/>
      <c r="L33" s="125"/>
      <c r="M33" s="125"/>
      <c r="N33" s="125"/>
      <c r="O33" s="125"/>
      <c r="P33" s="125"/>
      <c r="Q33" s="125"/>
      <c r="R33" s="125"/>
      <c r="S33" s="125"/>
      <c r="T33" s="125"/>
      <c r="U33" s="125"/>
      <c r="V33" s="125"/>
      <c r="W33" s="125"/>
      <c r="X33" s="125"/>
      <c r="Y33" s="125"/>
      <c r="Z33" s="125"/>
      <c r="AA33" s="125"/>
      <c r="AB33" s="127"/>
    </row>
    <row r="34" spans="1:28" ht="15.95" customHeight="1" thickBot="1">
      <c r="A34" s="123" t="s">
        <v>534</v>
      </c>
      <c r="B34" s="204" t="s">
        <v>459</v>
      </c>
      <c r="C34" s="125" t="s">
        <v>641</v>
      </c>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7"/>
    </row>
    <row r="35" spans="1:28" ht="15.95" customHeight="1">
      <c r="A35" s="123"/>
      <c r="B35" s="204"/>
      <c r="C35" s="218">
        <v>1</v>
      </c>
      <c r="D35" s="219">
        <v>2</v>
      </c>
      <c r="E35" s="219">
        <v>3</v>
      </c>
      <c r="F35" s="219">
        <v>4</v>
      </c>
      <c r="G35" s="219">
        <v>5</v>
      </c>
      <c r="H35" s="219">
        <v>6</v>
      </c>
      <c r="I35" s="219">
        <v>7</v>
      </c>
      <c r="J35" s="219">
        <v>8</v>
      </c>
      <c r="K35" s="219">
        <v>9</v>
      </c>
      <c r="L35" s="219">
        <v>10</v>
      </c>
      <c r="M35" s="219">
        <v>11</v>
      </c>
      <c r="N35" s="219">
        <v>12</v>
      </c>
      <c r="O35" s="219">
        <v>13</v>
      </c>
      <c r="P35" s="219">
        <v>14</v>
      </c>
      <c r="Q35" s="219">
        <v>15</v>
      </c>
      <c r="R35" s="219">
        <v>16</v>
      </c>
      <c r="S35" s="219">
        <v>17</v>
      </c>
      <c r="T35" s="219">
        <v>18</v>
      </c>
      <c r="U35" s="219">
        <v>19</v>
      </c>
      <c r="V35" s="219">
        <v>20</v>
      </c>
      <c r="W35" s="219">
        <v>21</v>
      </c>
      <c r="X35" s="219">
        <v>22</v>
      </c>
      <c r="Y35" s="220">
        <v>23</v>
      </c>
      <c r="Z35" s="221">
        <v>24</v>
      </c>
      <c r="AA35" s="125"/>
      <c r="AB35" s="127"/>
    </row>
    <row r="36" spans="1:28" ht="15.95" customHeight="1">
      <c r="A36" s="129"/>
      <c r="B36" s="143" t="s">
        <v>461</v>
      </c>
      <c r="C36" s="222">
        <v>1</v>
      </c>
      <c r="D36" s="223">
        <v>1</v>
      </c>
      <c r="E36" s="223">
        <v>1</v>
      </c>
      <c r="F36" s="223">
        <v>1</v>
      </c>
      <c r="G36" s="223">
        <v>1</v>
      </c>
      <c r="H36" s="223">
        <v>1</v>
      </c>
      <c r="I36" s="223">
        <v>1</v>
      </c>
      <c r="J36" s="223">
        <v>1</v>
      </c>
      <c r="K36" s="223">
        <v>1</v>
      </c>
      <c r="L36" s="223">
        <v>1</v>
      </c>
      <c r="M36" s="223">
        <v>1</v>
      </c>
      <c r="N36" s="223">
        <v>1</v>
      </c>
      <c r="O36" s="223">
        <v>1</v>
      </c>
      <c r="P36" s="223">
        <v>1</v>
      </c>
      <c r="Q36" s="223">
        <v>1</v>
      </c>
      <c r="R36" s="223">
        <v>1</v>
      </c>
      <c r="S36" s="223">
        <v>1</v>
      </c>
      <c r="T36" s="223">
        <v>1</v>
      </c>
      <c r="U36" s="223">
        <v>1</v>
      </c>
      <c r="V36" s="223">
        <v>1</v>
      </c>
      <c r="W36" s="223">
        <v>1</v>
      </c>
      <c r="X36" s="223">
        <v>1</v>
      </c>
      <c r="Y36" s="223">
        <v>1</v>
      </c>
      <c r="Z36" s="224">
        <v>1</v>
      </c>
      <c r="AA36" s="125"/>
      <c r="AB36" s="127"/>
    </row>
    <row r="37" spans="1:28" ht="15.95" customHeight="1">
      <c r="A37" s="129"/>
      <c r="B37" s="143" t="s">
        <v>462</v>
      </c>
      <c r="C37" s="225">
        <v>1</v>
      </c>
      <c r="D37" s="226">
        <v>1</v>
      </c>
      <c r="E37" s="226">
        <v>1</v>
      </c>
      <c r="F37" s="226">
        <v>1</v>
      </c>
      <c r="G37" s="226">
        <v>1</v>
      </c>
      <c r="H37" s="226">
        <v>1</v>
      </c>
      <c r="I37" s="226">
        <v>1</v>
      </c>
      <c r="J37" s="226">
        <v>1</v>
      </c>
      <c r="K37" s="226">
        <v>1</v>
      </c>
      <c r="L37" s="226">
        <v>1</v>
      </c>
      <c r="M37" s="226">
        <v>1</v>
      </c>
      <c r="N37" s="226">
        <v>1</v>
      </c>
      <c r="O37" s="226">
        <v>1</v>
      </c>
      <c r="P37" s="226">
        <v>1</v>
      </c>
      <c r="Q37" s="226">
        <v>1</v>
      </c>
      <c r="R37" s="226">
        <v>1</v>
      </c>
      <c r="S37" s="226">
        <v>1</v>
      </c>
      <c r="T37" s="226">
        <v>1</v>
      </c>
      <c r="U37" s="226">
        <v>1</v>
      </c>
      <c r="V37" s="226">
        <v>1</v>
      </c>
      <c r="W37" s="226">
        <v>1</v>
      </c>
      <c r="X37" s="226">
        <v>1</v>
      </c>
      <c r="Y37" s="226">
        <v>1</v>
      </c>
      <c r="Z37" s="227">
        <v>1</v>
      </c>
      <c r="AA37" s="125"/>
      <c r="AB37" s="127"/>
    </row>
    <row r="38" spans="1:28" ht="15.95" customHeight="1">
      <c r="A38" s="129"/>
      <c r="B38" s="228" t="s">
        <v>564</v>
      </c>
      <c r="C38" s="225">
        <v>1</v>
      </c>
      <c r="D38" s="226">
        <v>1</v>
      </c>
      <c r="E38" s="226">
        <v>1</v>
      </c>
      <c r="F38" s="226">
        <v>1</v>
      </c>
      <c r="G38" s="226">
        <v>1</v>
      </c>
      <c r="H38" s="226">
        <v>1</v>
      </c>
      <c r="I38" s="226">
        <v>1</v>
      </c>
      <c r="J38" s="226">
        <v>1</v>
      </c>
      <c r="K38" s="226">
        <v>1</v>
      </c>
      <c r="L38" s="226">
        <v>1</v>
      </c>
      <c r="M38" s="226">
        <v>1</v>
      </c>
      <c r="N38" s="226">
        <v>1</v>
      </c>
      <c r="O38" s="226">
        <v>1</v>
      </c>
      <c r="P38" s="226">
        <v>1</v>
      </c>
      <c r="Q38" s="226">
        <v>1</v>
      </c>
      <c r="R38" s="226">
        <v>1</v>
      </c>
      <c r="S38" s="226">
        <v>1</v>
      </c>
      <c r="T38" s="226">
        <v>1</v>
      </c>
      <c r="U38" s="226">
        <v>1</v>
      </c>
      <c r="V38" s="226">
        <v>1</v>
      </c>
      <c r="W38" s="226">
        <v>1</v>
      </c>
      <c r="X38" s="226">
        <v>1</v>
      </c>
      <c r="Y38" s="226">
        <v>1</v>
      </c>
      <c r="Z38" s="227">
        <v>1</v>
      </c>
      <c r="AA38" s="125"/>
      <c r="AB38" s="127"/>
    </row>
    <row r="39" spans="1:28" ht="15.95" customHeight="1">
      <c r="A39" s="129"/>
      <c r="B39" s="228" t="s">
        <v>464</v>
      </c>
      <c r="C39" s="225">
        <v>1</v>
      </c>
      <c r="D39" s="226">
        <v>1</v>
      </c>
      <c r="E39" s="226">
        <v>1</v>
      </c>
      <c r="F39" s="226">
        <v>1</v>
      </c>
      <c r="G39" s="226">
        <v>1</v>
      </c>
      <c r="H39" s="226">
        <v>1</v>
      </c>
      <c r="I39" s="226">
        <v>1</v>
      </c>
      <c r="J39" s="226">
        <v>1</v>
      </c>
      <c r="K39" s="226">
        <v>1</v>
      </c>
      <c r="L39" s="226">
        <v>1</v>
      </c>
      <c r="M39" s="226">
        <v>1</v>
      </c>
      <c r="N39" s="226">
        <v>1</v>
      </c>
      <c r="O39" s="226">
        <v>1</v>
      </c>
      <c r="P39" s="226">
        <v>1</v>
      </c>
      <c r="Q39" s="226">
        <v>1</v>
      </c>
      <c r="R39" s="226">
        <v>1</v>
      </c>
      <c r="S39" s="226">
        <v>1</v>
      </c>
      <c r="T39" s="226">
        <v>1</v>
      </c>
      <c r="U39" s="226">
        <v>1</v>
      </c>
      <c r="V39" s="226">
        <v>1</v>
      </c>
      <c r="W39" s="226">
        <v>1</v>
      </c>
      <c r="X39" s="226">
        <v>1</v>
      </c>
      <c r="Y39" s="226">
        <v>1</v>
      </c>
      <c r="Z39" s="227">
        <v>1</v>
      </c>
      <c r="AA39" s="125"/>
      <c r="AB39" s="127"/>
    </row>
    <row r="40" spans="1:28" ht="15.95" customHeight="1">
      <c r="A40" s="129"/>
      <c r="B40" s="228" t="s">
        <v>642</v>
      </c>
      <c r="C40" s="225">
        <v>1</v>
      </c>
      <c r="D40" s="226">
        <v>1</v>
      </c>
      <c r="E40" s="226">
        <v>1</v>
      </c>
      <c r="F40" s="226">
        <v>1</v>
      </c>
      <c r="G40" s="226">
        <v>1</v>
      </c>
      <c r="H40" s="226">
        <v>1</v>
      </c>
      <c r="I40" s="226">
        <v>1</v>
      </c>
      <c r="J40" s="226">
        <v>1</v>
      </c>
      <c r="K40" s="226">
        <v>1</v>
      </c>
      <c r="L40" s="226">
        <v>1</v>
      </c>
      <c r="M40" s="226">
        <v>1</v>
      </c>
      <c r="N40" s="226">
        <v>1</v>
      </c>
      <c r="O40" s="226">
        <v>1</v>
      </c>
      <c r="P40" s="226">
        <v>1</v>
      </c>
      <c r="Q40" s="226">
        <v>1</v>
      </c>
      <c r="R40" s="226">
        <v>1</v>
      </c>
      <c r="S40" s="226">
        <v>1</v>
      </c>
      <c r="T40" s="226">
        <v>1</v>
      </c>
      <c r="U40" s="226">
        <v>1</v>
      </c>
      <c r="V40" s="226">
        <v>1</v>
      </c>
      <c r="W40" s="226">
        <v>1</v>
      </c>
      <c r="X40" s="226">
        <v>1</v>
      </c>
      <c r="Y40" s="226">
        <v>1</v>
      </c>
      <c r="Z40" s="227">
        <v>1</v>
      </c>
      <c r="AA40" s="125"/>
      <c r="AB40" s="127"/>
    </row>
    <row r="41" spans="1:28" ht="15.95" customHeight="1">
      <c r="A41" s="129"/>
      <c r="B41" s="228" t="s">
        <v>466</v>
      </c>
      <c r="C41" s="225">
        <v>1</v>
      </c>
      <c r="D41" s="226">
        <v>1</v>
      </c>
      <c r="E41" s="226">
        <v>1</v>
      </c>
      <c r="F41" s="226">
        <v>1</v>
      </c>
      <c r="G41" s="226">
        <v>1</v>
      </c>
      <c r="H41" s="226">
        <v>1</v>
      </c>
      <c r="I41" s="226">
        <v>1</v>
      </c>
      <c r="J41" s="226">
        <v>1</v>
      </c>
      <c r="K41" s="226">
        <v>1</v>
      </c>
      <c r="L41" s="226">
        <v>1</v>
      </c>
      <c r="M41" s="226">
        <v>1</v>
      </c>
      <c r="N41" s="226">
        <v>1</v>
      </c>
      <c r="O41" s="226">
        <v>1</v>
      </c>
      <c r="P41" s="226">
        <v>1</v>
      </c>
      <c r="Q41" s="226">
        <v>1</v>
      </c>
      <c r="R41" s="226">
        <v>1</v>
      </c>
      <c r="S41" s="226">
        <v>1</v>
      </c>
      <c r="T41" s="226">
        <v>1</v>
      </c>
      <c r="U41" s="226">
        <v>1</v>
      </c>
      <c r="V41" s="226">
        <v>1</v>
      </c>
      <c r="W41" s="226">
        <v>1</v>
      </c>
      <c r="X41" s="226">
        <v>1</v>
      </c>
      <c r="Y41" s="226">
        <v>1</v>
      </c>
      <c r="Z41" s="227">
        <v>1</v>
      </c>
      <c r="AA41" s="125"/>
      <c r="AB41" s="127"/>
    </row>
    <row r="42" spans="1:28" ht="15.95" customHeight="1" thickBot="1">
      <c r="A42" s="129"/>
      <c r="B42" s="228" t="s">
        <v>467</v>
      </c>
      <c r="C42" s="229">
        <v>0</v>
      </c>
      <c r="D42" s="230">
        <v>0</v>
      </c>
      <c r="E42" s="230">
        <v>0</v>
      </c>
      <c r="F42" s="230">
        <v>0</v>
      </c>
      <c r="G42" s="230">
        <v>0</v>
      </c>
      <c r="H42" s="230">
        <v>0</v>
      </c>
      <c r="I42" s="230">
        <v>0</v>
      </c>
      <c r="J42" s="230">
        <v>0</v>
      </c>
      <c r="K42" s="230">
        <v>0</v>
      </c>
      <c r="L42" s="230">
        <v>0</v>
      </c>
      <c r="M42" s="230">
        <v>0</v>
      </c>
      <c r="N42" s="230">
        <v>0</v>
      </c>
      <c r="O42" s="230">
        <v>0</v>
      </c>
      <c r="P42" s="230">
        <v>0</v>
      </c>
      <c r="Q42" s="230">
        <v>0</v>
      </c>
      <c r="R42" s="230">
        <v>0</v>
      </c>
      <c r="S42" s="230">
        <v>0</v>
      </c>
      <c r="T42" s="230">
        <v>0</v>
      </c>
      <c r="U42" s="230">
        <v>0</v>
      </c>
      <c r="V42" s="230">
        <v>0</v>
      </c>
      <c r="W42" s="230">
        <v>0</v>
      </c>
      <c r="X42" s="230">
        <v>0</v>
      </c>
      <c r="Y42" s="230">
        <v>0</v>
      </c>
      <c r="Z42" s="231">
        <v>0</v>
      </c>
      <c r="AA42" s="125"/>
      <c r="AB42" s="127"/>
    </row>
    <row r="43" spans="1:28" ht="15.95" customHeight="1" thickBot="1">
      <c r="A43" s="123" t="s">
        <v>643</v>
      </c>
      <c r="B43" s="204" t="s">
        <v>469</v>
      </c>
      <c r="C43" s="125" t="s">
        <v>470</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7"/>
    </row>
    <row r="44" spans="1:28" ht="15.95" customHeight="1">
      <c r="A44" s="123"/>
      <c r="B44" s="204"/>
      <c r="C44" s="218">
        <v>1</v>
      </c>
      <c r="D44" s="219">
        <v>2</v>
      </c>
      <c r="E44" s="219">
        <v>3</v>
      </c>
      <c r="F44" s="219">
        <v>4</v>
      </c>
      <c r="G44" s="219">
        <v>5</v>
      </c>
      <c r="H44" s="219">
        <v>6</v>
      </c>
      <c r="I44" s="219">
        <v>7</v>
      </c>
      <c r="J44" s="219">
        <v>8</v>
      </c>
      <c r="K44" s="219">
        <v>9</v>
      </c>
      <c r="L44" s="219">
        <v>10</v>
      </c>
      <c r="M44" s="219">
        <v>11</v>
      </c>
      <c r="N44" s="219">
        <v>12</v>
      </c>
      <c r="O44" s="219">
        <v>13</v>
      </c>
      <c r="P44" s="219">
        <v>14</v>
      </c>
      <c r="Q44" s="219">
        <v>15</v>
      </c>
      <c r="R44" s="219">
        <v>16</v>
      </c>
      <c r="S44" s="219">
        <v>17</v>
      </c>
      <c r="T44" s="219">
        <v>18</v>
      </c>
      <c r="U44" s="219">
        <v>19</v>
      </c>
      <c r="V44" s="219">
        <v>20</v>
      </c>
      <c r="W44" s="219">
        <v>21</v>
      </c>
      <c r="X44" s="219">
        <v>22</v>
      </c>
      <c r="Y44" s="219">
        <v>23</v>
      </c>
      <c r="Z44" s="221">
        <v>24</v>
      </c>
      <c r="AA44" s="125"/>
      <c r="AB44" s="127"/>
    </row>
    <row r="45" spans="1:28" ht="15.95" customHeight="1" thickBot="1">
      <c r="A45" s="129"/>
      <c r="B45" s="245" t="s">
        <v>471</v>
      </c>
      <c r="C45" s="232">
        <v>1</v>
      </c>
      <c r="D45" s="233">
        <v>1</v>
      </c>
      <c r="E45" s="233">
        <v>1</v>
      </c>
      <c r="F45" s="233">
        <v>1</v>
      </c>
      <c r="G45" s="233">
        <v>1</v>
      </c>
      <c r="H45" s="233">
        <v>1</v>
      </c>
      <c r="I45" s="233">
        <v>1</v>
      </c>
      <c r="J45" s="233">
        <v>1</v>
      </c>
      <c r="K45" s="233"/>
      <c r="L45" s="233"/>
      <c r="M45" s="233"/>
      <c r="N45" s="233"/>
      <c r="O45" s="233"/>
      <c r="P45" s="233"/>
      <c r="Q45" s="233"/>
      <c r="R45" s="233"/>
      <c r="S45" s="233"/>
      <c r="T45" s="233"/>
      <c r="U45" s="233">
        <v>1</v>
      </c>
      <c r="V45" s="233">
        <v>1</v>
      </c>
      <c r="W45" s="233">
        <v>1</v>
      </c>
      <c r="X45" s="233">
        <v>1</v>
      </c>
      <c r="Y45" s="233">
        <v>1</v>
      </c>
      <c r="Z45" s="234">
        <v>1</v>
      </c>
      <c r="AA45" s="125"/>
      <c r="AB45" s="127"/>
    </row>
    <row r="46" spans="1:28" ht="15.95" customHeight="1">
      <c r="A46" s="235"/>
      <c r="B46" s="236"/>
      <c r="C46" s="237"/>
      <c r="D46" s="237"/>
      <c r="E46" s="237"/>
      <c r="F46" s="237"/>
      <c r="G46" s="237"/>
      <c r="H46" s="237"/>
      <c r="I46" s="237"/>
      <c r="J46" s="237"/>
      <c r="K46" s="237"/>
      <c r="L46" s="237"/>
      <c r="M46" s="237"/>
      <c r="N46" s="237"/>
      <c r="O46" s="237"/>
      <c r="P46" s="237"/>
      <c r="Q46" s="237"/>
      <c r="R46" s="237"/>
      <c r="S46" s="237"/>
      <c r="T46" s="237"/>
      <c r="U46" s="237"/>
      <c r="V46" s="237"/>
      <c r="W46" s="237"/>
      <c r="X46" s="237"/>
      <c r="Y46" s="237"/>
      <c r="Z46" s="237"/>
      <c r="AA46" s="238"/>
      <c r="AB46" s="239"/>
    </row>
    <row r="47" spans="1:28" ht="15.95" customHeight="1">
      <c r="A47" s="240"/>
    </row>
    <row r="48" spans="1:28" ht="15.95" customHeight="1">
      <c r="A48" s="240"/>
    </row>
    <row r="49" spans="1:1" ht="15.95" customHeight="1">
      <c r="A49" s="240"/>
    </row>
    <row r="50" spans="1:1" ht="15.95" customHeight="1">
      <c r="A50" s="240"/>
    </row>
    <row r="51" spans="1:1" ht="15.95" customHeight="1">
      <c r="A51" s="240"/>
    </row>
    <row r="52" spans="1:1" ht="15.95" customHeight="1">
      <c r="A52" s="240"/>
    </row>
    <row r="53" spans="1:1" ht="15.95" customHeight="1">
      <c r="A53" s="240"/>
    </row>
    <row r="54" spans="1:1" ht="15.95" customHeight="1">
      <c r="A54" s="240"/>
    </row>
    <row r="55" spans="1:1" ht="15.95" customHeight="1">
      <c r="A55" s="240"/>
    </row>
    <row r="56" spans="1:1" ht="15.95" customHeight="1">
      <c r="A56" s="240"/>
    </row>
    <row r="57" spans="1:1" ht="15.95" customHeight="1">
      <c r="A57" s="240"/>
    </row>
    <row r="58" spans="1:1" ht="15.95" customHeight="1">
      <c r="A58" s="240"/>
    </row>
    <row r="59" spans="1:1" ht="15.95" customHeight="1">
      <c r="A59" s="240"/>
    </row>
    <row r="60" spans="1:1" ht="15.95" customHeight="1">
      <c r="A60" s="240"/>
    </row>
    <row r="61" spans="1:1" ht="15.95" customHeight="1">
      <c r="A61" s="240"/>
    </row>
    <row r="62" spans="1:1" ht="15.95" customHeight="1">
      <c r="A62" s="240"/>
    </row>
    <row r="63" spans="1:1" ht="15.95" customHeight="1">
      <c r="A63" s="240"/>
    </row>
    <row r="64" spans="1:1" ht="15.95" customHeight="1">
      <c r="A64" s="240"/>
    </row>
  </sheetData>
  <sheetProtection algorithmName="SHA-512" hashValue="UQ5osU9TQh2tcO8s2o3XsX+KwyG8MTgR/h0gxAfQ4x+3wDQFftplCtjTyERNMMUn2q++ED+xO6a4qjueB1U9OQ==" saltValue="xn7Ybg5KdCmYGhZUWxC5+Q==" spinCount="100000" sheet="1" scenarios="1" formatCells="0" insertRows="0" deleteRows="0" selectLockedCells="1" sort="0" autoFilter="0"/>
  <mergeCells count="31">
    <mergeCell ref="X29:Z29"/>
    <mergeCell ref="J32:R32"/>
    <mergeCell ref="U20:V20"/>
    <mergeCell ref="U21:V21"/>
    <mergeCell ref="U22:V22"/>
    <mergeCell ref="U23:V23"/>
    <mergeCell ref="J26:V26"/>
    <mergeCell ref="J27:V27"/>
    <mergeCell ref="J28:V28"/>
    <mergeCell ref="J29:V29"/>
    <mergeCell ref="X12:Z12"/>
    <mergeCell ref="U13:V13"/>
    <mergeCell ref="X24:Z24"/>
    <mergeCell ref="J25:V25"/>
    <mergeCell ref="U15:V15"/>
    <mergeCell ref="U16:V16"/>
    <mergeCell ref="U17:V17"/>
    <mergeCell ref="X17:Z17"/>
    <mergeCell ref="U18:V18"/>
    <mergeCell ref="U19:V19"/>
    <mergeCell ref="X4:Z4"/>
    <mergeCell ref="H5:I5"/>
    <mergeCell ref="N5:O5"/>
    <mergeCell ref="S8:V8"/>
    <mergeCell ref="S9:V9"/>
    <mergeCell ref="C6:E6"/>
    <mergeCell ref="F7:O7"/>
    <mergeCell ref="Q7:V7"/>
    <mergeCell ref="U14:V14"/>
    <mergeCell ref="N4:O4"/>
    <mergeCell ref="U12:V12"/>
  </mergeCells>
  <phoneticPr fontId="3"/>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V96"/>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9.140625" defaultRowHeight="15.7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206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66"/>
      <c r="AL1" s="21"/>
      <c r="AM1" s="67"/>
      <c r="AN1" s="3"/>
      <c r="AO1" s="3"/>
      <c r="AP1" s="3"/>
      <c r="AQ1" s="3"/>
      <c r="AR1" s="3"/>
      <c r="AS1" s="3"/>
      <c r="AT1" s="6"/>
      <c r="AU1" s="7"/>
      <c r="AV1" s="8" t="s">
        <v>207</v>
      </c>
    </row>
    <row r="2" spans="1:48" ht="12" customHeight="1">
      <c r="A2" s="68"/>
      <c r="B2" s="69"/>
      <c r="C2" s="69"/>
      <c r="D2" s="69"/>
      <c r="E2" s="69"/>
      <c r="F2" s="69"/>
      <c r="G2" s="69"/>
      <c r="H2" s="69"/>
      <c r="I2" s="69"/>
      <c r="J2" s="69"/>
      <c r="K2" s="69"/>
      <c r="L2" s="69"/>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6.5" thickBot="1">
      <c r="A3" s="70" t="s">
        <v>208</v>
      </c>
      <c r="B3" s="71"/>
      <c r="C3" s="71"/>
      <c r="D3" s="71"/>
      <c r="E3" s="71"/>
      <c r="F3" s="71"/>
      <c r="G3" s="71"/>
      <c r="H3" s="71"/>
      <c r="I3" s="71"/>
      <c r="J3" s="71"/>
      <c r="K3" s="71"/>
      <c r="L3" s="71"/>
      <c r="M3" s="71"/>
      <c r="N3" s="71"/>
      <c r="O3" s="71"/>
      <c r="P3" s="71"/>
      <c r="Q3" s="71"/>
      <c r="R3" s="71"/>
      <c r="S3" s="71"/>
      <c r="T3" s="71"/>
      <c r="U3" s="71"/>
      <c r="V3" s="71"/>
      <c r="W3" s="71"/>
      <c r="X3" s="71"/>
      <c r="Y3" s="72"/>
      <c r="Z3" s="71"/>
      <c r="AA3" s="71"/>
      <c r="AB3" s="71"/>
      <c r="AC3" s="71"/>
      <c r="AD3" s="71"/>
      <c r="AE3" s="71"/>
      <c r="AF3" s="71"/>
      <c r="AG3" s="71"/>
      <c r="AH3" s="71"/>
      <c r="AI3" s="71"/>
      <c r="AJ3" s="71"/>
      <c r="AK3" s="71"/>
      <c r="AL3" s="73"/>
      <c r="AM3" s="71" t="s">
        <v>209</v>
      </c>
      <c r="AN3" s="71"/>
      <c r="AO3" s="71"/>
      <c r="AP3" s="71"/>
      <c r="AQ3" s="71"/>
      <c r="AR3" s="71"/>
      <c r="AS3" s="71"/>
      <c r="AT3" s="71"/>
      <c r="AU3" s="7"/>
      <c r="AV3" s="7"/>
    </row>
    <row r="4" spans="1:48">
      <c r="A4" s="74"/>
      <c r="B4" s="75"/>
      <c r="C4" s="75"/>
      <c r="D4" s="75"/>
      <c r="E4" s="75"/>
      <c r="F4" s="75"/>
      <c r="G4" s="75"/>
      <c r="H4" s="75"/>
      <c r="I4" s="75"/>
      <c r="J4" s="75"/>
      <c r="K4" s="75"/>
      <c r="L4" s="75"/>
      <c r="M4" s="75"/>
      <c r="N4" s="75"/>
      <c r="O4" s="75"/>
      <c r="P4" s="75"/>
      <c r="Q4" s="75"/>
      <c r="R4" s="75"/>
      <c r="S4" s="75"/>
      <c r="T4" s="75"/>
      <c r="U4" s="75"/>
      <c r="V4" s="21"/>
      <c r="W4" s="21"/>
      <c r="X4" s="21"/>
      <c r="Y4" s="21"/>
      <c r="Z4" s="75"/>
      <c r="AA4" s="75"/>
      <c r="AB4" s="75"/>
      <c r="AC4" s="75"/>
      <c r="AD4" s="21"/>
      <c r="AE4" s="21"/>
      <c r="AF4" s="21"/>
      <c r="AG4" s="21"/>
      <c r="AH4" s="21"/>
      <c r="AI4" s="21"/>
      <c r="AJ4" s="21"/>
      <c r="AK4" s="21"/>
      <c r="AL4" s="73"/>
      <c r="AM4" s="73"/>
      <c r="AN4" s="73"/>
      <c r="AO4" s="73"/>
      <c r="AP4" s="73"/>
      <c r="AQ4" s="73"/>
      <c r="AR4" s="73"/>
      <c r="AS4" s="73"/>
      <c r="AT4" s="73"/>
      <c r="AU4" s="7"/>
      <c r="AV4" s="7"/>
    </row>
    <row r="5" spans="1:48" ht="12.95" customHeight="1">
      <c r="A5" s="74"/>
      <c r="B5" s="76"/>
      <c r="C5" s="75" t="s">
        <v>667</v>
      </c>
      <c r="D5" s="75"/>
      <c r="E5" s="75"/>
      <c r="F5" s="75"/>
      <c r="G5" s="75"/>
      <c r="H5" s="75"/>
      <c r="I5" s="75"/>
      <c r="J5" s="75"/>
      <c r="K5" s="75"/>
      <c r="L5" s="75"/>
      <c r="M5" s="75"/>
      <c r="N5" s="75"/>
      <c r="O5" s="75"/>
      <c r="P5" s="75"/>
      <c r="Q5" s="75"/>
      <c r="R5" s="75"/>
      <c r="S5" s="75"/>
      <c r="T5" s="75"/>
      <c r="U5" s="75"/>
      <c r="V5" s="21"/>
      <c r="W5" s="21"/>
      <c r="X5" s="21"/>
      <c r="Y5" s="21"/>
      <c r="Z5" s="75"/>
      <c r="AA5" s="75"/>
      <c r="AB5" s="75"/>
      <c r="AC5" s="75"/>
      <c r="AD5" s="21"/>
      <c r="AE5" s="21"/>
      <c r="AF5" s="21"/>
      <c r="AG5" s="21"/>
      <c r="AH5" s="21"/>
      <c r="AI5" s="21"/>
      <c r="AJ5" s="21"/>
      <c r="AK5" s="21"/>
      <c r="AL5" s="21"/>
      <c r="AM5" s="73" t="s">
        <v>210</v>
      </c>
      <c r="AN5" s="21"/>
      <c r="AO5" s="21"/>
      <c r="AP5" s="21"/>
      <c r="AQ5" s="21"/>
      <c r="AR5" s="21"/>
      <c r="AS5" s="21"/>
      <c r="AT5" s="21"/>
      <c r="AU5" s="7"/>
      <c r="AV5" s="7"/>
    </row>
    <row r="6" spans="1:48" ht="12.95" customHeight="1">
      <c r="A6" s="74"/>
      <c r="B6" s="77"/>
      <c r="C6" s="75" t="s">
        <v>670</v>
      </c>
      <c r="D6" s="75"/>
      <c r="E6" s="75"/>
      <c r="F6" s="75"/>
      <c r="G6" s="75"/>
      <c r="H6" s="75"/>
      <c r="I6" s="75"/>
      <c r="J6" s="75"/>
      <c r="K6" s="75"/>
      <c r="L6" s="75"/>
      <c r="M6" s="75"/>
      <c r="N6" s="75"/>
      <c r="O6" s="75"/>
      <c r="P6" s="75"/>
      <c r="Q6" s="75"/>
      <c r="R6" s="75"/>
      <c r="S6" s="75"/>
      <c r="T6" s="75"/>
      <c r="U6" s="75"/>
      <c r="V6" s="21"/>
      <c r="W6" s="21"/>
      <c r="X6" s="21"/>
      <c r="Y6" s="21"/>
      <c r="Z6" s="75"/>
      <c r="AA6" s="75"/>
      <c r="AB6" s="75"/>
      <c r="AC6" s="75"/>
      <c r="AD6" s="21"/>
      <c r="AE6" s="21"/>
      <c r="AF6" s="21"/>
      <c r="AG6" s="21"/>
      <c r="AH6" s="21"/>
      <c r="AI6" s="21"/>
      <c r="AJ6" s="21"/>
      <c r="AK6" s="21"/>
      <c r="AL6" s="21"/>
      <c r="AM6" s="78" t="s">
        <v>211</v>
      </c>
      <c r="AN6" s="21"/>
      <c r="AO6" s="21"/>
      <c r="AP6" s="21"/>
      <c r="AQ6" s="21"/>
      <c r="AR6" s="21"/>
      <c r="AS6" s="21"/>
      <c r="AT6" s="21"/>
      <c r="AU6" s="7"/>
      <c r="AV6" s="7"/>
    </row>
    <row r="7" spans="1:48" ht="11.25" customHeight="1">
      <c r="A7" s="74"/>
      <c r="B7" s="75"/>
      <c r="C7" s="75"/>
      <c r="D7" s="75"/>
      <c r="E7" s="75"/>
      <c r="F7" s="75"/>
      <c r="G7" s="75"/>
      <c r="H7" s="75"/>
      <c r="I7" s="75"/>
      <c r="J7" s="75"/>
      <c r="K7" s="75"/>
      <c r="L7" s="75"/>
      <c r="M7" s="75"/>
      <c r="N7" s="75"/>
      <c r="O7" s="75"/>
      <c r="P7" s="75"/>
      <c r="Q7" s="75"/>
      <c r="R7" s="75"/>
      <c r="S7" s="75"/>
      <c r="T7" s="75"/>
      <c r="U7" s="75"/>
      <c r="V7" s="21"/>
      <c r="W7" s="21"/>
      <c r="X7" s="21"/>
      <c r="Y7" s="21"/>
      <c r="Z7" s="75"/>
      <c r="AA7" s="75"/>
      <c r="AB7" s="75"/>
      <c r="AC7" s="75"/>
      <c r="AD7" s="21"/>
      <c r="AE7" s="21"/>
      <c r="AF7" s="21"/>
      <c r="AG7" s="21"/>
      <c r="AH7" s="21"/>
      <c r="AI7" s="21"/>
      <c r="AJ7" s="21"/>
      <c r="AK7" s="21"/>
      <c r="AL7" s="21"/>
      <c r="AM7" s="79" t="s">
        <v>212</v>
      </c>
      <c r="AN7" s="21"/>
      <c r="AO7" s="21"/>
      <c r="AP7" s="21"/>
      <c r="AQ7" s="21"/>
      <c r="AR7" s="21"/>
      <c r="AS7" s="21"/>
      <c r="AT7" s="21"/>
      <c r="AU7" s="7"/>
      <c r="AV7" s="7"/>
    </row>
    <row r="8" spans="1:48" ht="11.25" customHeight="1">
      <c r="A8" s="267" t="s">
        <v>213</v>
      </c>
      <c r="B8" s="273" t="s">
        <v>214</v>
      </c>
      <c r="C8" s="274"/>
      <c r="D8" s="273" t="s">
        <v>215</v>
      </c>
      <c r="E8" s="275"/>
      <c r="F8" s="275"/>
      <c r="G8" s="275"/>
      <c r="H8" s="275"/>
      <c r="I8" s="274"/>
      <c r="J8" s="267" t="s">
        <v>216</v>
      </c>
      <c r="K8" s="267" t="s">
        <v>217</v>
      </c>
      <c r="L8" s="267" t="s">
        <v>218</v>
      </c>
      <c r="M8" s="267" t="s">
        <v>219</v>
      </c>
      <c r="N8" s="267" t="s">
        <v>220</v>
      </c>
      <c r="O8" s="267" t="s">
        <v>221</v>
      </c>
      <c r="P8" s="267" t="s">
        <v>222</v>
      </c>
      <c r="Q8" s="267" t="s">
        <v>223</v>
      </c>
      <c r="R8" s="267" t="s">
        <v>224</v>
      </c>
      <c r="S8" s="276" t="s">
        <v>225</v>
      </c>
      <c r="T8" s="277"/>
      <c r="U8" s="277"/>
      <c r="V8" s="277"/>
      <c r="W8" s="277"/>
      <c r="X8" s="277"/>
      <c r="Y8" s="278"/>
      <c r="Z8" s="276" t="s">
        <v>226</v>
      </c>
      <c r="AA8" s="277"/>
      <c r="AB8" s="277"/>
      <c r="AC8" s="278"/>
      <c r="AD8" s="267" t="s">
        <v>227</v>
      </c>
      <c r="AE8" s="276" t="s">
        <v>228</v>
      </c>
      <c r="AF8" s="277"/>
      <c r="AG8" s="277"/>
      <c r="AH8" s="277"/>
      <c r="AI8" s="277"/>
      <c r="AJ8" s="277"/>
      <c r="AK8" s="278"/>
      <c r="AL8" s="21"/>
      <c r="AM8" s="80" t="s">
        <v>229</v>
      </c>
      <c r="AN8" s="21"/>
      <c r="AO8" s="21"/>
      <c r="AP8" s="21"/>
      <c r="AQ8" s="21"/>
      <c r="AR8" s="21"/>
      <c r="AS8" s="21"/>
      <c r="AT8" s="21"/>
      <c r="AU8" s="7"/>
      <c r="AV8" s="7"/>
    </row>
    <row r="9" spans="1:48" ht="12" customHeight="1">
      <c r="A9" s="268"/>
      <c r="B9" s="267" t="s">
        <v>230</v>
      </c>
      <c r="C9" s="267" t="s">
        <v>231</v>
      </c>
      <c r="D9" s="267" t="s">
        <v>232</v>
      </c>
      <c r="E9" s="267" t="s">
        <v>233</v>
      </c>
      <c r="F9" s="267" t="s">
        <v>234</v>
      </c>
      <c r="G9" s="267" t="s">
        <v>235</v>
      </c>
      <c r="H9" s="267" t="s">
        <v>236</v>
      </c>
      <c r="I9" s="267" t="s">
        <v>237</v>
      </c>
      <c r="J9" s="268"/>
      <c r="K9" s="268"/>
      <c r="L9" s="268"/>
      <c r="M9" s="268"/>
      <c r="N9" s="268"/>
      <c r="O9" s="268"/>
      <c r="P9" s="268"/>
      <c r="Q9" s="268"/>
      <c r="R9" s="268"/>
      <c r="S9" s="270" t="s">
        <v>238</v>
      </c>
      <c r="T9" s="270" t="s">
        <v>239</v>
      </c>
      <c r="U9" s="270" t="s">
        <v>240</v>
      </c>
      <c r="V9" s="273" t="s">
        <v>241</v>
      </c>
      <c r="W9" s="274"/>
      <c r="X9" s="273" t="s">
        <v>242</v>
      </c>
      <c r="Y9" s="274"/>
      <c r="Z9" s="270" t="s">
        <v>243</v>
      </c>
      <c r="AA9" s="270" t="s">
        <v>239</v>
      </c>
      <c r="AB9" s="273" t="s">
        <v>241</v>
      </c>
      <c r="AC9" s="274"/>
      <c r="AD9" s="268"/>
      <c r="AE9" s="273" t="s">
        <v>244</v>
      </c>
      <c r="AF9" s="275"/>
      <c r="AG9" s="275"/>
      <c r="AH9" s="275"/>
      <c r="AI9" s="274"/>
      <c r="AJ9" s="273" t="s">
        <v>245</v>
      </c>
      <c r="AK9" s="274"/>
      <c r="AL9" s="21"/>
      <c r="AM9" s="78" t="s">
        <v>246</v>
      </c>
      <c r="AN9" s="21"/>
      <c r="AO9" s="21"/>
      <c r="AP9" s="21"/>
      <c r="AQ9" s="21"/>
      <c r="AR9" s="21"/>
      <c r="AS9" s="21"/>
      <c r="AT9" s="21"/>
      <c r="AU9" s="7"/>
      <c r="AV9" s="7"/>
    </row>
    <row r="10" spans="1:48" ht="12" customHeight="1">
      <c r="A10" s="268"/>
      <c r="B10" s="268"/>
      <c r="C10" s="268"/>
      <c r="D10" s="268"/>
      <c r="E10" s="268"/>
      <c r="F10" s="268"/>
      <c r="G10" s="268"/>
      <c r="H10" s="268"/>
      <c r="I10" s="268"/>
      <c r="J10" s="268"/>
      <c r="K10" s="268"/>
      <c r="L10" s="268"/>
      <c r="M10" s="268"/>
      <c r="N10" s="268"/>
      <c r="O10" s="268"/>
      <c r="P10" s="268"/>
      <c r="Q10" s="268"/>
      <c r="R10" s="268"/>
      <c r="S10" s="271"/>
      <c r="T10" s="271"/>
      <c r="U10" s="271"/>
      <c r="V10" s="267" t="s">
        <v>247</v>
      </c>
      <c r="W10" s="267" t="s">
        <v>248</v>
      </c>
      <c r="X10" s="267" t="s">
        <v>249</v>
      </c>
      <c r="Y10" s="267" t="s">
        <v>250</v>
      </c>
      <c r="Z10" s="271"/>
      <c r="AA10" s="271"/>
      <c r="AB10" s="267" t="s">
        <v>247</v>
      </c>
      <c r="AC10" s="267" t="s">
        <v>248</v>
      </c>
      <c r="AD10" s="268"/>
      <c r="AE10" s="267" t="s">
        <v>251</v>
      </c>
      <c r="AF10" s="267" t="s">
        <v>252</v>
      </c>
      <c r="AG10" s="267" t="s">
        <v>253</v>
      </c>
      <c r="AH10" s="267" t="s">
        <v>254</v>
      </c>
      <c r="AI10" s="267" t="s">
        <v>255</v>
      </c>
      <c r="AJ10" s="267" t="s">
        <v>254</v>
      </c>
      <c r="AK10" s="267" t="s">
        <v>255</v>
      </c>
      <c r="AL10" s="21"/>
      <c r="AM10" s="73" t="s">
        <v>256</v>
      </c>
      <c r="AN10" s="21"/>
      <c r="AO10" s="21"/>
      <c r="AP10" s="21"/>
      <c r="AQ10" s="21"/>
      <c r="AR10" s="21"/>
      <c r="AS10" s="21"/>
      <c r="AT10" s="21"/>
      <c r="AU10" s="7"/>
      <c r="AV10" s="7"/>
    </row>
    <row r="11" spans="1:48" ht="12" customHeight="1">
      <c r="A11" s="268"/>
      <c r="B11" s="268"/>
      <c r="C11" s="268"/>
      <c r="D11" s="268"/>
      <c r="E11" s="268"/>
      <c r="F11" s="268"/>
      <c r="G11" s="268"/>
      <c r="H11" s="268"/>
      <c r="I11" s="268"/>
      <c r="J11" s="268"/>
      <c r="K11" s="268"/>
      <c r="L11" s="268"/>
      <c r="M11" s="268"/>
      <c r="N11" s="268"/>
      <c r="O11" s="268"/>
      <c r="P11" s="268"/>
      <c r="Q11" s="268"/>
      <c r="R11" s="268"/>
      <c r="S11" s="271"/>
      <c r="T11" s="271"/>
      <c r="U11" s="271"/>
      <c r="V11" s="268"/>
      <c r="W11" s="268"/>
      <c r="X11" s="268"/>
      <c r="Y11" s="268"/>
      <c r="Z11" s="271"/>
      <c r="AA11" s="271"/>
      <c r="AB11" s="268"/>
      <c r="AC11" s="268"/>
      <c r="AD11" s="268"/>
      <c r="AE11" s="268"/>
      <c r="AF11" s="268"/>
      <c r="AG11" s="268"/>
      <c r="AH11" s="268"/>
      <c r="AI11" s="268"/>
      <c r="AJ11" s="268"/>
      <c r="AK11" s="268"/>
      <c r="AL11" s="21"/>
      <c r="AM11" s="78" t="s">
        <v>257</v>
      </c>
      <c r="AN11" s="21"/>
      <c r="AO11" s="21"/>
      <c r="AP11" s="21"/>
      <c r="AQ11" s="21"/>
      <c r="AR11" s="21"/>
      <c r="AS11" s="21"/>
      <c r="AT11" s="21"/>
      <c r="AU11" s="7"/>
      <c r="AV11" s="7"/>
    </row>
    <row r="12" spans="1:48" ht="12" customHeight="1">
      <c r="A12" s="268"/>
      <c r="B12" s="268"/>
      <c r="C12" s="268"/>
      <c r="D12" s="268"/>
      <c r="E12" s="268"/>
      <c r="F12" s="268"/>
      <c r="G12" s="268"/>
      <c r="H12" s="268"/>
      <c r="I12" s="268"/>
      <c r="J12" s="268"/>
      <c r="K12" s="268"/>
      <c r="L12" s="268"/>
      <c r="M12" s="268"/>
      <c r="N12" s="268"/>
      <c r="O12" s="268"/>
      <c r="P12" s="268"/>
      <c r="Q12" s="268"/>
      <c r="R12" s="268"/>
      <c r="S12" s="271"/>
      <c r="T12" s="271"/>
      <c r="U12" s="271"/>
      <c r="V12" s="268"/>
      <c r="W12" s="268"/>
      <c r="X12" s="268"/>
      <c r="Y12" s="268"/>
      <c r="Z12" s="271"/>
      <c r="AA12" s="271"/>
      <c r="AB12" s="268"/>
      <c r="AC12" s="268"/>
      <c r="AD12" s="268"/>
      <c r="AE12" s="268"/>
      <c r="AF12" s="268"/>
      <c r="AG12" s="268"/>
      <c r="AH12" s="268"/>
      <c r="AI12" s="268"/>
      <c r="AJ12" s="268"/>
      <c r="AK12" s="268"/>
      <c r="AL12" s="21"/>
      <c r="AM12" s="78" t="s">
        <v>258</v>
      </c>
      <c r="AN12" s="21"/>
      <c r="AO12" s="21"/>
      <c r="AP12" s="21"/>
      <c r="AQ12" s="21"/>
      <c r="AR12" s="21"/>
      <c r="AS12" s="21"/>
      <c r="AT12" s="21"/>
      <c r="AU12" s="7"/>
      <c r="AV12" s="7"/>
    </row>
    <row r="13" spans="1:48" ht="16.5" thickBot="1">
      <c r="A13" s="279"/>
      <c r="B13" s="269"/>
      <c r="C13" s="269"/>
      <c r="D13" s="269"/>
      <c r="E13" s="269"/>
      <c r="F13" s="269"/>
      <c r="G13" s="269"/>
      <c r="H13" s="269"/>
      <c r="I13" s="269"/>
      <c r="J13" s="269"/>
      <c r="K13" s="269"/>
      <c r="L13" s="269"/>
      <c r="M13" s="269"/>
      <c r="N13" s="269"/>
      <c r="O13" s="269"/>
      <c r="P13" s="269"/>
      <c r="Q13" s="269"/>
      <c r="R13" s="269"/>
      <c r="S13" s="272"/>
      <c r="T13" s="272"/>
      <c r="U13" s="272"/>
      <c r="V13" s="269"/>
      <c r="W13" s="269"/>
      <c r="X13" s="269"/>
      <c r="Y13" s="269"/>
      <c r="Z13" s="272"/>
      <c r="AA13" s="272"/>
      <c r="AB13" s="269"/>
      <c r="AC13" s="269"/>
      <c r="AD13" s="269"/>
      <c r="AE13" s="269"/>
      <c r="AF13" s="269"/>
      <c r="AG13" s="269"/>
      <c r="AH13" s="269"/>
      <c r="AI13" s="269"/>
      <c r="AJ13" s="269"/>
      <c r="AK13" s="269"/>
      <c r="AL13" s="21"/>
      <c r="AM13" s="73" t="s">
        <v>259</v>
      </c>
      <c r="AN13" s="21"/>
      <c r="AO13" s="21"/>
      <c r="AP13" s="21"/>
      <c r="AQ13" s="21"/>
      <c r="AR13" s="21"/>
      <c r="AS13" s="21"/>
      <c r="AT13" s="21"/>
      <c r="AU13" s="7"/>
      <c r="AV13" s="7"/>
    </row>
    <row r="14" spans="1:48" ht="16.5" thickTop="1">
      <c r="A14" s="81">
        <v>0</v>
      </c>
      <c r="B14" s="82"/>
      <c r="C14" s="83"/>
      <c r="D14" s="83"/>
      <c r="E14" s="83"/>
      <c r="F14" s="83"/>
      <c r="G14" s="83"/>
      <c r="H14" s="83"/>
      <c r="I14" s="84" t="s">
        <v>260</v>
      </c>
      <c r="J14" s="83"/>
      <c r="K14" s="83"/>
      <c r="L14" s="83"/>
      <c r="M14" s="83"/>
      <c r="N14" s="85"/>
      <c r="O14" s="83"/>
      <c r="P14" s="83"/>
      <c r="Q14" s="84">
        <v>-1</v>
      </c>
      <c r="R14" s="83"/>
      <c r="S14" s="83"/>
      <c r="T14" s="83"/>
      <c r="U14" s="83"/>
      <c r="V14" s="83"/>
      <c r="W14" s="83"/>
      <c r="X14" s="86"/>
      <c r="Y14" s="83"/>
      <c r="Z14" s="86"/>
      <c r="AA14" s="86"/>
      <c r="AB14" s="86"/>
      <c r="AC14" s="83"/>
      <c r="AD14" s="83"/>
      <c r="AE14" s="83"/>
      <c r="AF14" s="83"/>
      <c r="AG14" s="83"/>
      <c r="AH14" s="83"/>
      <c r="AI14" s="83"/>
      <c r="AJ14" s="83"/>
      <c r="AK14" s="87"/>
      <c r="AL14" s="21"/>
      <c r="AM14" s="78" t="s">
        <v>261</v>
      </c>
      <c r="AN14" s="21"/>
      <c r="AO14" s="21"/>
      <c r="AP14" s="21"/>
      <c r="AQ14" s="21"/>
      <c r="AR14" s="21"/>
      <c r="AS14" s="21"/>
      <c r="AT14" s="21"/>
      <c r="AU14" s="7"/>
      <c r="AV14" s="7"/>
    </row>
    <row r="15" spans="1:48">
      <c r="A15" s="88">
        <v>1</v>
      </c>
      <c r="B15" s="89" t="s">
        <v>316</v>
      </c>
      <c r="C15" s="90">
        <v>1</v>
      </c>
      <c r="D15" s="91" t="s">
        <v>318</v>
      </c>
      <c r="E15" s="91"/>
      <c r="F15" s="91" t="s">
        <v>318</v>
      </c>
      <c r="G15" s="91"/>
      <c r="H15" s="91"/>
      <c r="I15" s="91" t="s">
        <v>317</v>
      </c>
      <c r="J15" s="90">
        <v>28</v>
      </c>
      <c r="K15" s="90">
        <v>45</v>
      </c>
      <c r="L15" s="90">
        <v>19</v>
      </c>
      <c r="M15" s="90">
        <v>40</v>
      </c>
      <c r="N15" s="92">
        <v>0</v>
      </c>
      <c r="O15" s="90"/>
      <c r="P15" s="93">
        <v>0</v>
      </c>
      <c r="Q15" s="94">
        <v>-1</v>
      </c>
      <c r="R15" s="90">
        <v>70</v>
      </c>
      <c r="S15" s="90">
        <v>90</v>
      </c>
      <c r="T15" s="90">
        <v>12</v>
      </c>
      <c r="U15" s="90">
        <v>50</v>
      </c>
      <c r="V15" s="90">
        <v>0</v>
      </c>
      <c r="W15" s="90">
        <v>60</v>
      </c>
      <c r="X15" s="95"/>
      <c r="Y15" s="90"/>
      <c r="Z15" s="95"/>
      <c r="AA15" s="95"/>
      <c r="AB15" s="95"/>
      <c r="AC15" s="90"/>
      <c r="AD15" s="90">
        <v>0.8</v>
      </c>
      <c r="AE15" s="91"/>
      <c r="AF15" s="91"/>
      <c r="AG15" s="95"/>
      <c r="AH15" s="90"/>
      <c r="AI15" s="90"/>
      <c r="AJ15" s="90"/>
      <c r="AK15" s="96"/>
      <c r="AL15" s="21"/>
      <c r="AM15" s="97" t="s">
        <v>262</v>
      </c>
      <c r="AN15" s="21"/>
      <c r="AO15" s="21"/>
      <c r="AP15" s="21"/>
      <c r="AQ15" s="21"/>
      <c r="AR15" s="21"/>
      <c r="AS15" s="21"/>
      <c r="AT15" s="21"/>
      <c r="AU15" s="7"/>
      <c r="AV15" s="7"/>
    </row>
    <row r="16" spans="1:48">
      <c r="A16" s="88">
        <v>2</v>
      </c>
      <c r="B16" s="89"/>
      <c r="C16" s="90"/>
      <c r="D16" s="91"/>
      <c r="E16" s="91"/>
      <c r="F16" s="91"/>
      <c r="G16" s="91"/>
      <c r="H16" s="91"/>
      <c r="I16" s="91"/>
      <c r="J16" s="90"/>
      <c r="K16" s="90"/>
      <c r="L16" s="90"/>
      <c r="M16" s="90"/>
      <c r="N16" s="92"/>
      <c r="O16" s="90"/>
      <c r="P16" s="93"/>
      <c r="Q16" s="94"/>
      <c r="R16" s="90"/>
      <c r="S16" s="90"/>
      <c r="T16" s="90"/>
      <c r="U16" s="90"/>
      <c r="V16" s="90"/>
      <c r="W16" s="90"/>
      <c r="X16" s="95"/>
      <c r="Y16" s="90"/>
      <c r="Z16" s="95"/>
      <c r="AA16" s="95"/>
      <c r="AB16" s="95"/>
      <c r="AC16" s="90"/>
      <c r="AD16" s="90"/>
      <c r="AE16" s="91"/>
      <c r="AF16" s="91"/>
      <c r="AG16" s="95"/>
      <c r="AH16" s="90"/>
      <c r="AI16" s="90"/>
      <c r="AJ16" s="90"/>
      <c r="AK16" s="96"/>
      <c r="AL16" s="21"/>
      <c r="AM16" s="73" t="s">
        <v>263</v>
      </c>
      <c r="AN16" s="21"/>
      <c r="AO16" s="21"/>
      <c r="AP16" s="21"/>
      <c r="AQ16" s="21"/>
      <c r="AR16" s="21"/>
      <c r="AS16" s="21"/>
      <c r="AT16" s="21"/>
      <c r="AU16" s="7"/>
      <c r="AV16" s="7"/>
    </row>
    <row r="17" spans="1:46">
      <c r="A17" s="88">
        <v>3</v>
      </c>
      <c r="B17" s="89"/>
      <c r="C17" s="90"/>
      <c r="D17" s="91"/>
      <c r="E17" s="91"/>
      <c r="F17" s="91"/>
      <c r="G17" s="91"/>
      <c r="H17" s="91"/>
      <c r="I17" s="91"/>
      <c r="J17" s="90"/>
      <c r="K17" s="90"/>
      <c r="L17" s="90"/>
      <c r="M17" s="90"/>
      <c r="N17" s="92"/>
      <c r="O17" s="90"/>
      <c r="P17" s="93"/>
      <c r="Q17" s="94"/>
      <c r="R17" s="90"/>
      <c r="S17" s="90"/>
      <c r="T17" s="90"/>
      <c r="U17" s="90"/>
      <c r="V17" s="90"/>
      <c r="W17" s="90"/>
      <c r="X17" s="95"/>
      <c r="Y17" s="90"/>
      <c r="Z17" s="95"/>
      <c r="AA17" s="95"/>
      <c r="AB17" s="95"/>
      <c r="AC17" s="90"/>
      <c r="AD17" s="90"/>
      <c r="AE17" s="91"/>
      <c r="AF17" s="91"/>
      <c r="AG17" s="95"/>
      <c r="AH17" s="90"/>
      <c r="AI17" s="90"/>
      <c r="AJ17" s="90"/>
      <c r="AK17" s="96"/>
      <c r="AL17" s="21"/>
      <c r="AM17" s="78" t="s">
        <v>264</v>
      </c>
      <c r="AN17" s="21"/>
      <c r="AO17" s="21"/>
      <c r="AP17" s="21"/>
      <c r="AQ17" s="21"/>
      <c r="AR17" s="21"/>
      <c r="AS17" s="21"/>
      <c r="AT17" s="21"/>
    </row>
    <row r="18" spans="1:46">
      <c r="A18" s="88">
        <v>4</v>
      </c>
      <c r="B18" s="89"/>
      <c r="C18" s="90"/>
      <c r="D18" s="91"/>
      <c r="E18" s="91"/>
      <c r="F18" s="91"/>
      <c r="G18" s="91"/>
      <c r="H18" s="91"/>
      <c r="I18" s="91"/>
      <c r="J18" s="90"/>
      <c r="K18" s="90"/>
      <c r="L18" s="90"/>
      <c r="M18" s="90"/>
      <c r="N18" s="92"/>
      <c r="O18" s="90"/>
      <c r="P18" s="93"/>
      <c r="Q18" s="94"/>
      <c r="R18" s="90"/>
      <c r="S18" s="90"/>
      <c r="T18" s="90"/>
      <c r="U18" s="90"/>
      <c r="V18" s="90"/>
      <c r="W18" s="90"/>
      <c r="X18" s="95"/>
      <c r="Y18" s="90"/>
      <c r="Z18" s="95"/>
      <c r="AA18" s="95"/>
      <c r="AB18" s="95"/>
      <c r="AC18" s="90"/>
      <c r="AD18" s="90"/>
      <c r="AE18" s="91"/>
      <c r="AF18" s="91"/>
      <c r="AG18" s="95"/>
      <c r="AH18" s="90"/>
      <c r="AI18" s="90"/>
      <c r="AJ18" s="90"/>
      <c r="AK18" s="96"/>
      <c r="AL18" s="21"/>
      <c r="AM18" s="78" t="s">
        <v>265</v>
      </c>
      <c r="AN18" s="21"/>
      <c r="AO18" s="21"/>
      <c r="AP18" s="21"/>
      <c r="AQ18" s="21"/>
      <c r="AR18" s="21"/>
      <c r="AS18" s="21"/>
      <c r="AT18" s="21"/>
    </row>
    <row r="19" spans="1:46">
      <c r="A19" s="88">
        <v>5</v>
      </c>
      <c r="B19" s="89"/>
      <c r="C19" s="90"/>
      <c r="D19" s="91"/>
      <c r="E19" s="91"/>
      <c r="F19" s="91"/>
      <c r="G19" s="91"/>
      <c r="H19" s="91"/>
      <c r="I19" s="91"/>
      <c r="J19" s="90"/>
      <c r="K19" s="90"/>
      <c r="L19" s="90"/>
      <c r="M19" s="90"/>
      <c r="N19" s="92"/>
      <c r="O19" s="90"/>
      <c r="P19" s="93"/>
      <c r="Q19" s="94"/>
      <c r="R19" s="90"/>
      <c r="S19" s="90"/>
      <c r="T19" s="90"/>
      <c r="U19" s="90"/>
      <c r="V19" s="90"/>
      <c r="W19" s="90"/>
      <c r="X19" s="95"/>
      <c r="Y19" s="90"/>
      <c r="Z19" s="95"/>
      <c r="AA19" s="95"/>
      <c r="AB19" s="95"/>
      <c r="AC19" s="90"/>
      <c r="AD19" s="90"/>
      <c r="AE19" s="91"/>
      <c r="AF19" s="91"/>
      <c r="AG19" s="95"/>
      <c r="AH19" s="90"/>
      <c r="AI19" s="90"/>
      <c r="AJ19" s="90"/>
      <c r="AK19" s="96"/>
      <c r="AL19" s="21"/>
      <c r="AM19" s="73" t="s">
        <v>266</v>
      </c>
      <c r="AN19" s="21"/>
      <c r="AO19" s="21"/>
      <c r="AP19" s="21"/>
      <c r="AQ19" s="21"/>
      <c r="AR19" s="21"/>
      <c r="AS19" s="21"/>
      <c r="AT19" s="21"/>
    </row>
    <row r="20" spans="1:46">
      <c r="A20" s="88">
        <v>6</v>
      </c>
      <c r="B20" s="89"/>
      <c r="C20" s="90"/>
      <c r="D20" s="91"/>
      <c r="E20" s="91"/>
      <c r="F20" s="91"/>
      <c r="G20" s="91"/>
      <c r="H20" s="91"/>
      <c r="I20" s="91"/>
      <c r="J20" s="90"/>
      <c r="K20" s="90"/>
      <c r="L20" s="90"/>
      <c r="M20" s="90"/>
      <c r="N20" s="92"/>
      <c r="O20" s="90"/>
      <c r="P20" s="93"/>
      <c r="Q20" s="94"/>
      <c r="R20" s="90"/>
      <c r="S20" s="90"/>
      <c r="T20" s="90"/>
      <c r="U20" s="90"/>
      <c r="V20" s="90"/>
      <c r="W20" s="90"/>
      <c r="X20" s="95"/>
      <c r="Y20" s="90"/>
      <c r="Z20" s="95"/>
      <c r="AA20" s="95"/>
      <c r="AB20" s="95"/>
      <c r="AC20" s="90"/>
      <c r="AD20" s="90"/>
      <c r="AE20" s="91"/>
      <c r="AF20" s="91"/>
      <c r="AG20" s="95"/>
      <c r="AH20" s="90"/>
      <c r="AI20" s="90"/>
      <c r="AJ20" s="90"/>
      <c r="AK20" s="96"/>
      <c r="AL20" s="21"/>
      <c r="AM20" s="78" t="s">
        <v>267</v>
      </c>
      <c r="AN20" s="21"/>
      <c r="AO20" s="21"/>
      <c r="AP20" s="21"/>
      <c r="AQ20" s="21"/>
      <c r="AR20" s="21"/>
      <c r="AS20" s="21"/>
      <c r="AT20" s="21"/>
    </row>
    <row r="21" spans="1:46">
      <c r="A21" s="88">
        <v>7</v>
      </c>
      <c r="B21" s="89"/>
      <c r="C21" s="90"/>
      <c r="D21" s="91"/>
      <c r="E21" s="91"/>
      <c r="F21" s="91"/>
      <c r="G21" s="91"/>
      <c r="H21" s="91"/>
      <c r="I21" s="91"/>
      <c r="J21" s="90"/>
      <c r="K21" s="90"/>
      <c r="L21" s="90"/>
      <c r="M21" s="90"/>
      <c r="N21" s="92"/>
      <c r="O21" s="90"/>
      <c r="P21" s="93"/>
      <c r="Q21" s="94"/>
      <c r="R21" s="90"/>
      <c r="S21" s="90"/>
      <c r="T21" s="90"/>
      <c r="U21" s="90"/>
      <c r="V21" s="90"/>
      <c r="W21" s="90"/>
      <c r="X21" s="95"/>
      <c r="Y21" s="90"/>
      <c r="Z21" s="95"/>
      <c r="AA21" s="95"/>
      <c r="AB21" s="95"/>
      <c r="AC21" s="90"/>
      <c r="AD21" s="90"/>
      <c r="AE21" s="91"/>
      <c r="AF21" s="91"/>
      <c r="AG21" s="95"/>
      <c r="AH21" s="90"/>
      <c r="AI21" s="90"/>
      <c r="AJ21" s="90"/>
      <c r="AK21" s="96"/>
      <c r="AL21" s="21"/>
      <c r="AM21" s="78" t="s">
        <v>268</v>
      </c>
      <c r="AN21" s="21"/>
      <c r="AO21" s="21"/>
      <c r="AP21" s="21"/>
      <c r="AQ21" s="21"/>
      <c r="AR21" s="21"/>
      <c r="AS21" s="21"/>
      <c r="AT21" s="21"/>
    </row>
    <row r="22" spans="1:46">
      <c r="A22" s="88">
        <v>8</v>
      </c>
      <c r="B22" s="89"/>
      <c r="C22" s="90"/>
      <c r="D22" s="91"/>
      <c r="E22" s="91"/>
      <c r="F22" s="91"/>
      <c r="G22" s="91"/>
      <c r="H22" s="91"/>
      <c r="I22" s="91"/>
      <c r="J22" s="90"/>
      <c r="K22" s="90"/>
      <c r="L22" s="90"/>
      <c r="M22" s="90"/>
      <c r="N22" s="92"/>
      <c r="O22" s="90"/>
      <c r="P22" s="93"/>
      <c r="Q22" s="94"/>
      <c r="R22" s="90"/>
      <c r="S22" s="90"/>
      <c r="T22" s="90"/>
      <c r="U22" s="90"/>
      <c r="V22" s="90"/>
      <c r="W22" s="90"/>
      <c r="X22" s="95"/>
      <c r="Y22" s="90"/>
      <c r="Z22" s="95"/>
      <c r="AA22" s="95"/>
      <c r="AB22" s="95"/>
      <c r="AC22" s="90"/>
      <c r="AD22" s="90"/>
      <c r="AE22" s="91"/>
      <c r="AF22" s="91"/>
      <c r="AG22" s="95"/>
      <c r="AH22" s="90"/>
      <c r="AI22" s="90"/>
      <c r="AJ22" s="90"/>
      <c r="AK22" s="96"/>
      <c r="AL22" s="21"/>
      <c r="AM22" s="73" t="s">
        <v>269</v>
      </c>
      <c r="AN22" s="21"/>
      <c r="AO22" s="21"/>
      <c r="AP22" s="21"/>
      <c r="AQ22" s="21"/>
      <c r="AR22" s="21"/>
      <c r="AS22" s="21"/>
      <c r="AT22" s="21"/>
    </row>
    <row r="23" spans="1:46">
      <c r="A23" s="88">
        <v>9</v>
      </c>
      <c r="B23" s="98"/>
      <c r="C23" s="90"/>
      <c r="D23" s="91"/>
      <c r="E23" s="91"/>
      <c r="F23" s="91"/>
      <c r="G23" s="91"/>
      <c r="H23" s="91"/>
      <c r="I23" s="91"/>
      <c r="J23" s="90"/>
      <c r="K23" s="90"/>
      <c r="L23" s="90"/>
      <c r="M23" s="90"/>
      <c r="N23" s="90"/>
      <c r="O23" s="90"/>
      <c r="P23" s="93"/>
      <c r="Q23" s="94"/>
      <c r="R23" s="90"/>
      <c r="S23" s="90"/>
      <c r="T23" s="90"/>
      <c r="U23" s="90"/>
      <c r="V23" s="90"/>
      <c r="W23" s="90"/>
      <c r="X23" s="95"/>
      <c r="Y23" s="90"/>
      <c r="Z23" s="95"/>
      <c r="AA23" s="95"/>
      <c r="AB23" s="95"/>
      <c r="AC23" s="90"/>
      <c r="AD23" s="90"/>
      <c r="AE23" s="91"/>
      <c r="AF23" s="91"/>
      <c r="AG23" s="95"/>
      <c r="AH23" s="90"/>
      <c r="AI23" s="90"/>
      <c r="AJ23" s="90"/>
      <c r="AK23" s="96"/>
      <c r="AL23" s="21"/>
      <c r="AM23" s="78" t="s">
        <v>270</v>
      </c>
      <c r="AN23" s="21"/>
      <c r="AO23" s="21"/>
      <c r="AP23" s="21"/>
      <c r="AQ23" s="21"/>
      <c r="AR23" s="21"/>
      <c r="AS23" s="21"/>
      <c r="AT23" s="21"/>
    </row>
    <row r="24" spans="1:46">
      <c r="A24" s="88">
        <v>10</v>
      </c>
      <c r="B24" s="89"/>
      <c r="C24" s="90"/>
      <c r="D24" s="91"/>
      <c r="E24" s="91"/>
      <c r="F24" s="91"/>
      <c r="G24" s="91"/>
      <c r="H24" s="91"/>
      <c r="I24" s="91"/>
      <c r="J24" s="99"/>
      <c r="K24" s="90"/>
      <c r="L24" s="90"/>
      <c r="M24" s="90"/>
      <c r="N24" s="90"/>
      <c r="O24" s="90"/>
      <c r="P24" s="93"/>
      <c r="Q24" s="100"/>
      <c r="R24" s="90"/>
      <c r="S24" s="90"/>
      <c r="T24" s="90"/>
      <c r="U24" s="90"/>
      <c r="V24" s="90"/>
      <c r="W24" s="90"/>
      <c r="X24" s="95"/>
      <c r="Y24" s="90"/>
      <c r="Z24" s="95"/>
      <c r="AA24" s="95"/>
      <c r="AB24" s="95"/>
      <c r="AC24" s="90"/>
      <c r="AD24" s="90"/>
      <c r="AE24" s="91"/>
      <c r="AF24" s="91"/>
      <c r="AG24" s="95"/>
      <c r="AH24" s="90"/>
      <c r="AI24" s="90"/>
      <c r="AJ24" s="90"/>
      <c r="AK24" s="96"/>
      <c r="AL24" s="21"/>
      <c r="AM24" s="78" t="s">
        <v>271</v>
      </c>
      <c r="AN24" s="21"/>
      <c r="AO24" s="21"/>
      <c r="AP24" s="21"/>
      <c r="AQ24" s="21"/>
      <c r="AR24" s="21"/>
      <c r="AS24" s="21"/>
      <c r="AT24" s="21"/>
    </row>
    <row r="25" spans="1:46">
      <c r="A25" s="88">
        <v>11</v>
      </c>
      <c r="B25" s="89"/>
      <c r="C25" s="90"/>
      <c r="D25" s="91"/>
      <c r="E25" s="91"/>
      <c r="F25" s="91"/>
      <c r="G25" s="91"/>
      <c r="H25" s="91"/>
      <c r="I25" s="91"/>
      <c r="J25" s="99"/>
      <c r="K25" s="90"/>
      <c r="L25" s="90"/>
      <c r="M25" s="90"/>
      <c r="N25" s="90"/>
      <c r="O25" s="90"/>
      <c r="P25" s="93"/>
      <c r="Q25" s="100"/>
      <c r="R25" s="90"/>
      <c r="S25" s="90"/>
      <c r="T25" s="90"/>
      <c r="U25" s="90"/>
      <c r="V25" s="90"/>
      <c r="W25" s="90"/>
      <c r="X25" s="95"/>
      <c r="Y25" s="90"/>
      <c r="Z25" s="95"/>
      <c r="AA25" s="95"/>
      <c r="AB25" s="95"/>
      <c r="AC25" s="90"/>
      <c r="AD25" s="90"/>
      <c r="AE25" s="91"/>
      <c r="AF25" s="91"/>
      <c r="AG25" s="95"/>
      <c r="AH25" s="90"/>
      <c r="AI25" s="90"/>
      <c r="AJ25" s="90"/>
      <c r="AK25" s="96"/>
      <c r="AL25" s="21"/>
      <c r="AM25" s="101" t="s">
        <v>272</v>
      </c>
      <c r="AN25" s="21"/>
      <c r="AO25" s="21"/>
      <c r="AP25" s="21"/>
      <c r="AQ25" s="21"/>
      <c r="AR25" s="21"/>
      <c r="AS25" s="21"/>
      <c r="AT25" s="21"/>
    </row>
    <row r="26" spans="1:46">
      <c r="A26" s="88">
        <v>12</v>
      </c>
      <c r="B26" s="89"/>
      <c r="C26" s="90"/>
      <c r="D26" s="91"/>
      <c r="E26" s="91"/>
      <c r="F26" s="91"/>
      <c r="G26" s="91"/>
      <c r="H26" s="91"/>
      <c r="I26" s="91"/>
      <c r="J26" s="99"/>
      <c r="K26" s="90"/>
      <c r="L26" s="90"/>
      <c r="M26" s="90"/>
      <c r="N26" s="90"/>
      <c r="O26" s="90"/>
      <c r="P26" s="93"/>
      <c r="Q26" s="100"/>
      <c r="R26" s="90"/>
      <c r="S26" s="90"/>
      <c r="T26" s="90"/>
      <c r="U26" s="90"/>
      <c r="V26" s="90"/>
      <c r="W26" s="90"/>
      <c r="X26" s="95"/>
      <c r="Y26" s="90"/>
      <c r="Z26" s="95"/>
      <c r="AA26" s="95"/>
      <c r="AB26" s="95"/>
      <c r="AC26" s="90"/>
      <c r="AD26" s="90"/>
      <c r="AE26" s="91"/>
      <c r="AF26" s="91"/>
      <c r="AG26" s="95"/>
      <c r="AH26" s="90"/>
      <c r="AI26" s="90"/>
      <c r="AJ26" s="90"/>
      <c r="AK26" s="96"/>
      <c r="AL26" s="21"/>
      <c r="AM26" s="78" t="s">
        <v>273</v>
      </c>
      <c r="AN26" s="21"/>
      <c r="AO26" s="21"/>
      <c r="AP26" s="21"/>
      <c r="AQ26" s="21"/>
      <c r="AR26" s="21"/>
      <c r="AS26" s="21"/>
      <c r="AT26" s="21"/>
    </row>
    <row r="27" spans="1:46">
      <c r="A27" s="88">
        <v>13</v>
      </c>
      <c r="B27" s="89"/>
      <c r="C27" s="90"/>
      <c r="D27" s="91"/>
      <c r="E27" s="91"/>
      <c r="F27" s="91"/>
      <c r="G27" s="91"/>
      <c r="H27" s="91"/>
      <c r="I27" s="91"/>
      <c r="J27" s="99"/>
      <c r="K27" s="90"/>
      <c r="L27" s="90"/>
      <c r="M27" s="90"/>
      <c r="N27" s="90"/>
      <c r="O27" s="90"/>
      <c r="P27" s="93"/>
      <c r="Q27" s="100"/>
      <c r="R27" s="90"/>
      <c r="S27" s="90"/>
      <c r="T27" s="90"/>
      <c r="U27" s="90"/>
      <c r="V27" s="90"/>
      <c r="W27" s="90"/>
      <c r="X27" s="95"/>
      <c r="Y27" s="90"/>
      <c r="Z27" s="95"/>
      <c r="AA27" s="95"/>
      <c r="AB27" s="95"/>
      <c r="AC27" s="90"/>
      <c r="AD27" s="90"/>
      <c r="AE27" s="91"/>
      <c r="AF27" s="91"/>
      <c r="AG27" s="95"/>
      <c r="AH27" s="90"/>
      <c r="AI27" s="90"/>
      <c r="AJ27" s="90"/>
      <c r="AK27" s="96"/>
      <c r="AL27" s="21"/>
      <c r="AM27" s="78" t="s">
        <v>274</v>
      </c>
      <c r="AN27" s="21"/>
      <c r="AO27" s="21"/>
      <c r="AP27" s="21"/>
      <c r="AQ27" s="21"/>
      <c r="AR27" s="21"/>
      <c r="AS27" s="21"/>
      <c r="AT27" s="21"/>
    </row>
    <row r="28" spans="1:46">
      <c r="A28" s="88">
        <v>14</v>
      </c>
      <c r="B28" s="89"/>
      <c r="C28" s="90"/>
      <c r="D28" s="91"/>
      <c r="E28" s="91"/>
      <c r="F28" s="91"/>
      <c r="G28" s="91"/>
      <c r="H28" s="91"/>
      <c r="I28" s="91"/>
      <c r="J28" s="99"/>
      <c r="K28" s="90"/>
      <c r="L28" s="90"/>
      <c r="M28" s="90"/>
      <c r="N28" s="90"/>
      <c r="O28" s="90"/>
      <c r="P28" s="93"/>
      <c r="Q28" s="100"/>
      <c r="R28" s="90"/>
      <c r="S28" s="90"/>
      <c r="T28" s="90"/>
      <c r="U28" s="90"/>
      <c r="V28" s="90"/>
      <c r="W28" s="90"/>
      <c r="X28" s="95"/>
      <c r="Y28" s="90"/>
      <c r="Z28" s="95"/>
      <c r="AA28" s="95"/>
      <c r="AB28" s="95"/>
      <c r="AC28" s="90"/>
      <c r="AD28" s="90"/>
      <c r="AE28" s="91"/>
      <c r="AF28" s="91"/>
      <c r="AG28" s="95"/>
      <c r="AH28" s="90"/>
      <c r="AI28" s="90"/>
      <c r="AJ28" s="90"/>
      <c r="AK28" s="96"/>
      <c r="AL28" s="21"/>
      <c r="AM28" s="101" t="s">
        <v>275</v>
      </c>
      <c r="AN28" s="9"/>
      <c r="AO28" s="9"/>
      <c r="AP28" s="9"/>
      <c r="AQ28" s="9"/>
      <c r="AR28" s="9"/>
      <c r="AS28" s="9"/>
      <c r="AT28" s="9"/>
    </row>
    <row r="29" spans="1:46">
      <c r="A29" s="88">
        <v>15</v>
      </c>
      <c r="B29" s="89"/>
      <c r="C29" s="90"/>
      <c r="D29" s="91"/>
      <c r="E29" s="91"/>
      <c r="F29" s="91"/>
      <c r="G29" s="91"/>
      <c r="H29" s="91"/>
      <c r="I29" s="91"/>
      <c r="J29" s="99"/>
      <c r="K29" s="90"/>
      <c r="L29" s="90"/>
      <c r="M29" s="90"/>
      <c r="N29" s="90"/>
      <c r="O29" s="90"/>
      <c r="P29" s="93"/>
      <c r="Q29" s="100"/>
      <c r="R29" s="90"/>
      <c r="S29" s="90"/>
      <c r="T29" s="90"/>
      <c r="U29" s="90"/>
      <c r="V29" s="90"/>
      <c r="W29" s="90"/>
      <c r="X29" s="95"/>
      <c r="Y29" s="90"/>
      <c r="Z29" s="95"/>
      <c r="AA29" s="95"/>
      <c r="AB29" s="95"/>
      <c r="AC29" s="90"/>
      <c r="AD29" s="90"/>
      <c r="AE29" s="91"/>
      <c r="AF29" s="91"/>
      <c r="AG29" s="95"/>
      <c r="AH29" s="90"/>
      <c r="AI29" s="90"/>
      <c r="AJ29" s="90"/>
      <c r="AK29" s="96"/>
      <c r="AL29" s="21"/>
      <c r="AM29" s="78" t="s">
        <v>276</v>
      </c>
      <c r="AN29" s="21"/>
      <c r="AO29" s="21"/>
      <c r="AP29" s="21"/>
      <c r="AQ29" s="21"/>
      <c r="AR29" s="21"/>
      <c r="AS29" s="21"/>
      <c r="AT29" s="21"/>
    </row>
    <row r="30" spans="1:46" ht="11.25" customHeight="1">
      <c r="A30" s="88">
        <v>16</v>
      </c>
      <c r="B30" s="89"/>
      <c r="C30" s="90"/>
      <c r="D30" s="91"/>
      <c r="E30" s="91"/>
      <c r="F30" s="91"/>
      <c r="G30" s="91"/>
      <c r="H30" s="91"/>
      <c r="I30" s="91"/>
      <c r="J30" s="99"/>
      <c r="K30" s="90"/>
      <c r="L30" s="90"/>
      <c r="M30" s="90"/>
      <c r="N30" s="90"/>
      <c r="O30" s="90"/>
      <c r="P30" s="93"/>
      <c r="Q30" s="100"/>
      <c r="R30" s="90"/>
      <c r="S30" s="90"/>
      <c r="T30" s="90"/>
      <c r="U30" s="90"/>
      <c r="V30" s="90"/>
      <c r="W30" s="90"/>
      <c r="X30" s="95"/>
      <c r="Y30" s="90"/>
      <c r="Z30" s="95"/>
      <c r="AA30" s="95"/>
      <c r="AB30" s="95"/>
      <c r="AC30" s="90"/>
      <c r="AD30" s="90"/>
      <c r="AE30" s="91"/>
      <c r="AF30" s="91"/>
      <c r="AG30" s="95"/>
      <c r="AH30" s="90"/>
      <c r="AI30" s="90"/>
      <c r="AJ30" s="90"/>
      <c r="AK30" s="96"/>
      <c r="AL30" s="21"/>
      <c r="AM30" s="97" t="s">
        <v>277</v>
      </c>
      <c r="AN30" s="21"/>
      <c r="AO30" s="21"/>
      <c r="AP30" s="21"/>
      <c r="AQ30" s="21"/>
      <c r="AR30" s="21"/>
      <c r="AS30" s="21"/>
      <c r="AT30" s="21"/>
    </row>
    <row r="31" spans="1:46" ht="11.25" customHeight="1">
      <c r="A31" s="88">
        <v>17</v>
      </c>
      <c r="B31" s="89"/>
      <c r="C31" s="90"/>
      <c r="D31" s="91"/>
      <c r="E31" s="91"/>
      <c r="F31" s="91"/>
      <c r="G31" s="91"/>
      <c r="H31" s="91"/>
      <c r="I31" s="91"/>
      <c r="J31" s="99"/>
      <c r="K31" s="90"/>
      <c r="L31" s="90"/>
      <c r="M31" s="90"/>
      <c r="N31" s="90"/>
      <c r="O31" s="90"/>
      <c r="P31" s="93"/>
      <c r="Q31" s="100"/>
      <c r="R31" s="90"/>
      <c r="S31" s="90"/>
      <c r="T31" s="90"/>
      <c r="U31" s="90"/>
      <c r="V31" s="90"/>
      <c r="W31" s="90"/>
      <c r="X31" s="95"/>
      <c r="Y31" s="90"/>
      <c r="Z31" s="95"/>
      <c r="AA31" s="95"/>
      <c r="AB31" s="95"/>
      <c r="AC31" s="90"/>
      <c r="AD31" s="90"/>
      <c r="AE31" s="91"/>
      <c r="AF31" s="91"/>
      <c r="AG31" s="95"/>
      <c r="AH31" s="90"/>
      <c r="AI31" s="90"/>
      <c r="AJ31" s="90"/>
      <c r="AK31" s="96"/>
      <c r="AL31" s="21"/>
      <c r="AM31" s="73" t="s">
        <v>278</v>
      </c>
      <c r="AN31" s="21"/>
      <c r="AO31" s="21"/>
      <c r="AP31" s="21"/>
      <c r="AQ31" s="21"/>
      <c r="AR31" s="21"/>
      <c r="AS31" s="21"/>
      <c r="AT31" s="21"/>
    </row>
    <row r="32" spans="1:46" ht="12.75" customHeight="1">
      <c r="A32" s="88">
        <v>18</v>
      </c>
      <c r="B32" s="89"/>
      <c r="C32" s="90"/>
      <c r="D32" s="91"/>
      <c r="E32" s="91"/>
      <c r="F32" s="91"/>
      <c r="G32" s="91"/>
      <c r="H32" s="91"/>
      <c r="I32" s="91"/>
      <c r="J32" s="99"/>
      <c r="K32" s="90"/>
      <c r="L32" s="90"/>
      <c r="M32" s="90"/>
      <c r="N32" s="90"/>
      <c r="O32" s="90"/>
      <c r="P32" s="93"/>
      <c r="Q32" s="100"/>
      <c r="R32" s="90"/>
      <c r="S32" s="90"/>
      <c r="T32" s="90"/>
      <c r="U32" s="90"/>
      <c r="V32" s="90"/>
      <c r="W32" s="90"/>
      <c r="X32" s="95"/>
      <c r="Y32" s="90"/>
      <c r="Z32" s="95"/>
      <c r="AA32" s="95"/>
      <c r="AB32" s="95"/>
      <c r="AC32" s="90"/>
      <c r="AD32" s="90"/>
      <c r="AE32" s="91"/>
      <c r="AF32" s="91"/>
      <c r="AG32" s="95"/>
      <c r="AH32" s="90"/>
      <c r="AI32" s="90"/>
      <c r="AJ32" s="90"/>
      <c r="AK32" s="96"/>
      <c r="AL32" s="21"/>
      <c r="AM32" s="78" t="s">
        <v>279</v>
      </c>
      <c r="AN32" s="21"/>
      <c r="AO32" s="21"/>
      <c r="AP32" s="21"/>
      <c r="AQ32" s="21"/>
      <c r="AR32" s="21"/>
      <c r="AS32" s="21"/>
      <c r="AT32" s="21"/>
    </row>
    <row r="33" spans="1:46">
      <c r="A33" s="88">
        <v>19</v>
      </c>
      <c r="B33" s="89"/>
      <c r="C33" s="90"/>
      <c r="D33" s="91"/>
      <c r="E33" s="91"/>
      <c r="F33" s="91"/>
      <c r="G33" s="91"/>
      <c r="H33" s="91"/>
      <c r="I33" s="91"/>
      <c r="J33" s="99"/>
      <c r="K33" s="90"/>
      <c r="L33" s="90"/>
      <c r="M33" s="90"/>
      <c r="N33" s="90"/>
      <c r="O33" s="90"/>
      <c r="P33" s="93"/>
      <c r="Q33" s="100"/>
      <c r="R33" s="90"/>
      <c r="S33" s="90"/>
      <c r="T33" s="90"/>
      <c r="U33" s="90"/>
      <c r="V33" s="90"/>
      <c r="W33" s="90"/>
      <c r="X33" s="95"/>
      <c r="Y33" s="90"/>
      <c r="Z33" s="95"/>
      <c r="AA33" s="95"/>
      <c r="AB33" s="95"/>
      <c r="AC33" s="90"/>
      <c r="AD33" s="90"/>
      <c r="AE33" s="91"/>
      <c r="AF33" s="91"/>
      <c r="AG33" s="95"/>
      <c r="AH33" s="90"/>
      <c r="AI33" s="90"/>
      <c r="AJ33" s="90"/>
      <c r="AK33" s="96"/>
      <c r="AL33" s="21"/>
      <c r="AM33" s="102" t="s">
        <v>280</v>
      </c>
      <c r="AN33" s="21"/>
      <c r="AO33" s="21"/>
      <c r="AP33" s="21"/>
      <c r="AQ33" s="21"/>
      <c r="AR33" s="21"/>
      <c r="AS33" s="21"/>
      <c r="AT33" s="21"/>
    </row>
    <row r="34" spans="1:46">
      <c r="A34" s="88">
        <v>20</v>
      </c>
      <c r="B34" s="89"/>
      <c r="C34" s="90"/>
      <c r="D34" s="91"/>
      <c r="E34" s="91"/>
      <c r="F34" s="91"/>
      <c r="G34" s="91"/>
      <c r="H34" s="91"/>
      <c r="I34" s="91"/>
      <c r="J34" s="99"/>
      <c r="K34" s="90"/>
      <c r="L34" s="90"/>
      <c r="M34" s="90"/>
      <c r="N34" s="90"/>
      <c r="O34" s="90"/>
      <c r="P34" s="93"/>
      <c r="Q34" s="100"/>
      <c r="R34" s="90"/>
      <c r="S34" s="90"/>
      <c r="T34" s="90"/>
      <c r="U34" s="90"/>
      <c r="V34" s="90"/>
      <c r="W34" s="90"/>
      <c r="X34" s="95"/>
      <c r="Y34" s="90"/>
      <c r="Z34" s="95"/>
      <c r="AA34" s="95"/>
      <c r="AB34" s="95"/>
      <c r="AC34" s="90"/>
      <c r="AD34" s="90"/>
      <c r="AE34" s="91"/>
      <c r="AF34" s="91"/>
      <c r="AG34" s="95"/>
      <c r="AH34" s="90"/>
      <c r="AI34" s="90"/>
      <c r="AJ34" s="90"/>
      <c r="AK34" s="96"/>
      <c r="AL34" s="21"/>
      <c r="AM34" s="78" t="s">
        <v>281</v>
      </c>
      <c r="AN34" s="21"/>
      <c r="AO34" s="21"/>
      <c r="AP34" s="21"/>
      <c r="AQ34" s="21"/>
      <c r="AR34" s="21"/>
      <c r="AS34" s="21"/>
      <c r="AT34" s="21"/>
    </row>
    <row r="35" spans="1:46">
      <c r="A35" s="88">
        <v>21</v>
      </c>
      <c r="B35" s="89"/>
      <c r="C35" s="90"/>
      <c r="D35" s="91"/>
      <c r="E35" s="91"/>
      <c r="F35" s="91"/>
      <c r="G35" s="91"/>
      <c r="H35" s="91"/>
      <c r="I35" s="91"/>
      <c r="J35" s="99"/>
      <c r="K35" s="90"/>
      <c r="L35" s="90"/>
      <c r="M35" s="90"/>
      <c r="N35" s="90"/>
      <c r="O35" s="90"/>
      <c r="P35" s="93"/>
      <c r="Q35" s="100"/>
      <c r="R35" s="90"/>
      <c r="S35" s="90"/>
      <c r="T35" s="90"/>
      <c r="U35" s="90"/>
      <c r="V35" s="90"/>
      <c r="W35" s="90"/>
      <c r="X35" s="95"/>
      <c r="Y35" s="90"/>
      <c r="Z35" s="95"/>
      <c r="AA35" s="95"/>
      <c r="AB35" s="95"/>
      <c r="AC35" s="90"/>
      <c r="AD35" s="90"/>
      <c r="AE35" s="91"/>
      <c r="AF35" s="91"/>
      <c r="AG35" s="95"/>
      <c r="AH35" s="90"/>
      <c r="AI35" s="90"/>
      <c r="AJ35" s="90"/>
      <c r="AK35" s="96"/>
      <c r="AL35" s="21"/>
      <c r="AM35" s="78" t="s">
        <v>282</v>
      </c>
      <c r="AN35" s="21"/>
      <c r="AO35" s="21"/>
      <c r="AP35" s="103">
        <v>4</v>
      </c>
      <c r="AQ35" s="21"/>
      <c r="AR35" s="21"/>
      <c r="AS35" s="21"/>
      <c r="AT35" s="21"/>
    </row>
    <row r="36" spans="1:46">
      <c r="A36" s="88">
        <v>22</v>
      </c>
      <c r="B36" s="89"/>
      <c r="C36" s="90"/>
      <c r="D36" s="91"/>
      <c r="E36" s="91"/>
      <c r="F36" s="91"/>
      <c r="G36" s="91"/>
      <c r="H36" s="91"/>
      <c r="I36" s="91"/>
      <c r="J36" s="99"/>
      <c r="K36" s="90"/>
      <c r="L36" s="90"/>
      <c r="M36" s="90"/>
      <c r="N36" s="90"/>
      <c r="O36" s="90"/>
      <c r="P36" s="93"/>
      <c r="Q36" s="100"/>
      <c r="R36" s="90"/>
      <c r="S36" s="90"/>
      <c r="T36" s="90"/>
      <c r="U36" s="90"/>
      <c r="V36" s="90"/>
      <c r="W36" s="90"/>
      <c r="X36" s="95"/>
      <c r="Y36" s="90"/>
      <c r="Z36" s="95"/>
      <c r="AA36" s="95"/>
      <c r="AB36" s="95"/>
      <c r="AC36" s="90"/>
      <c r="AD36" s="90"/>
      <c r="AE36" s="91"/>
      <c r="AF36" s="91"/>
      <c r="AG36" s="95"/>
      <c r="AH36" s="90"/>
      <c r="AI36" s="90"/>
      <c r="AJ36" s="90"/>
      <c r="AK36" s="96"/>
      <c r="AL36" s="21"/>
      <c r="AM36" s="78" t="s">
        <v>283</v>
      </c>
      <c r="AN36" s="21"/>
      <c r="AO36" s="21"/>
      <c r="AP36" s="104">
        <v>12</v>
      </c>
      <c r="AQ36" s="21"/>
      <c r="AR36" s="21"/>
      <c r="AS36" s="21"/>
      <c r="AT36" s="21"/>
    </row>
    <row r="37" spans="1:46">
      <c r="A37" s="88">
        <v>23</v>
      </c>
      <c r="B37" s="89"/>
      <c r="C37" s="90"/>
      <c r="D37" s="91"/>
      <c r="E37" s="91"/>
      <c r="F37" s="91"/>
      <c r="G37" s="91"/>
      <c r="H37" s="91"/>
      <c r="I37" s="91"/>
      <c r="J37" s="99"/>
      <c r="K37" s="90"/>
      <c r="L37" s="90"/>
      <c r="M37" s="90"/>
      <c r="N37" s="90"/>
      <c r="O37" s="90"/>
      <c r="P37" s="93"/>
      <c r="Q37" s="100"/>
      <c r="R37" s="90"/>
      <c r="S37" s="90"/>
      <c r="T37" s="90"/>
      <c r="U37" s="90"/>
      <c r="V37" s="90"/>
      <c r="W37" s="90"/>
      <c r="X37" s="95"/>
      <c r="Y37" s="90"/>
      <c r="Z37" s="95"/>
      <c r="AA37" s="95"/>
      <c r="AB37" s="95"/>
      <c r="AC37" s="90"/>
      <c r="AD37" s="90"/>
      <c r="AE37" s="91"/>
      <c r="AF37" s="91"/>
      <c r="AG37" s="95"/>
      <c r="AH37" s="90"/>
      <c r="AI37" s="90"/>
      <c r="AJ37" s="90"/>
      <c r="AK37" s="96"/>
      <c r="AL37" s="21"/>
      <c r="AM37" s="73" t="s">
        <v>284</v>
      </c>
      <c r="AN37" s="21"/>
      <c r="AO37" s="21"/>
      <c r="AP37" s="21"/>
      <c r="AQ37" s="21"/>
      <c r="AR37" s="21"/>
      <c r="AS37" s="21"/>
      <c r="AT37" s="21"/>
    </row>
    <row r="38" spans="1:46">
      <c r="A38" s="88">
        <v>24</v>
      </c>
      <c r="B38" s="89"/>
      <c r="C38" s="90"/>
      <c r="D38" s="91"/>
      <c r="E38" s="91"/>
      <c r="F38" s="91"/>
      <c r="G38" s="91"/>
      <c r="H38" s="91"/>
      <c r="I38" s="91"/>
      <c r="J38" s="99"/>
      <c r="K38" s="90"/>
      <c r="L38" s="90"/>
      <c r="M38" s="90"/>
      <c r="N38" s="90"/>
      <c r="O38" s="90"/>
      <c r="P38" s="93"/>
      <c r="Q38" s="100"/>
      <c r="R38" s="90"/>
      <c r="S38" s="90"/>
      <c r="T38" s="90"/>
      <c r="U38" s="90"/>
      <c r="V38" s="90"/>
      <c r="W38" s="90"/>
      <c r="X38" s="95"/>
      <c r="Y38" s="90"/>
      <c r="Z38" s="95"/>
      <c r="AA38" s="95"/>
      <c r="AB38" s="95"/>
      <c r="AC38" s="90"/>
      <c r="AD38" s="90"/>
      <c r="AE38" s="91"/>
      <c r="AF38" s="91"/>
      <c r="AG38" s="95"/>
      <c r="AH38" s="90"/>
      <c r="AI38" s="90"/>
      <c r="AJ38" s="90"/>
      <c r="AK38" s="96"/>
      <c r="AL38" s="21"/>
      <c r="AM38" s="78" t="s">
        <v>285</v>
      </c>
      <c r="AN38" s="21"/>
      <c r="AO38" s="21"/>
      <c r="AP38" s="21"/>
      <c r="AQ38" s="21"/>
      <c r="AR38" s="21"/>
      <c r="AS38" s="21"/>
      <c r="AT38" s="21"/>
    </row>
    <row r="39" spans="1:46">
      <c r="A39" s="88">
        <v>25</v>
      </c>
      <c r="B39" s="89"/>
      <c r="C39" s="90"/>
      <c r="D39" s="91"/>
      <c r="E39" s="91"/>
      <c r="F39" s="91"/>
      <c r="G39" s="91"/>
      <c r="H39" s="91"/>
      <c r="I39" s="91"/>
      <c r="J39" s="99"/>
      <c r="K39" s="90"/>
      <c r="L39" s="90"/>
      <c r="M39" s="90"/>
      <c r="N39" s="90"/>
      <c r="O39" s="90"/>
      <c r="P39" s="93"/>
      <c r="Q39" s="100"/>
      <c r="R39" s="90"/>
      <c r="S39" s="90"/>
      <c r="T39" s="90"/>
      <c r="U39" s="90"/>
      <c r="V39" s="90"/>
      <c r="W39" s="90"/>
      <c r="X39" s="95"/>
      <c r="Y39" s="90"/>
      <c r="Z39" s="95"/>
      <c r="AA39" s="95"/>
      <c r="AB39" s="95"/>
      <c r="AC39" s="90"/>
      <c r="AD39" s="90"/>
      <c r="AE39" s="91"/>
      <c r="AF39" s="91"/>
      <c r="AG39" s="95"/>
      <c r="AH39" s="90"/>
      <c r="AI39" s="90"/>
      <c r="AJ39" s="90"/>
      <c r="AK39" s="96"/>
      <c r="AL39" s="21"/>
      <c r="AM39" s="78" t="s">
        <v>286</v>
      </c>
      <c r="AN39" s="21"/>
      <c r="AO39" s="21"/>
      <c r="AP39" s="21"/>
      <c r="AQ39" s="21"/>
      <c r="AR39" s="21"/>
      <c r="AS39" s="21"/>
      <c r="AT39" s="21"/>
    </row>
    <row r="40" spans="1:46">
      <c r="A40" s="88">
        <v>26</v>
      </c>
      <c r="B40" s="89"/>
      <c r="C40" s="90"/>
      <c r="D40" s="91"/>
      <c r="E40" s="91"/>
      <c r="F40" s="91"/>
      <c r="G40" s="91"/>
      <c r="H40" s="91"/>
      <c r="I40" s="91"/>
      <c r="J40" s="99"/>
      <c r="K40" s="90"/>
      <c r="L40" s="90"/>
      <c r="M40" s="90"/>
      <c r="N40" s="90"/>
      <c r="O40" s="90"/>
      <c r="P40" s="93"/>
      <c r="Q40" s="100"/>
      <c r="R40" s="90"/>
      <c r="S40" s="90"/>
      <c r="T40" s="90"/>
      <c r="U40" s="90"/>
      <c r="V40" s="90"/>
      <c r="W40" s="90"/>
      <c r="X40" s="95"/>
      <c r="Y40" s="90"/>
      <c r="Z40" s="95"/>
      <c r="AA40" s="95"/>
      <c r="AB40" s="95"/>
      <c r="AC40" s="90"/>
      <c r="AD40" s="90"/>
      <c r="AE40" s="91"/>
      <c r="AF40" s="91"/>
      <c r="AG40" s="95"/>
      <c r="AH40" s="90"/>
      <c r="AI40" s="90"/>
      <c r="AJ40" s="90"/>
      <c r="AK40" s="96"/>
      <c r="AL40" s="21"/>
      <c r="AM40" s="73" t="s">
        <v>287</v>
      </c>
      <c r="AN40" s="21"/>
      <c r="AO40" s="21"/>
      <c r="AP40" s="21"/>
      <c r="AQ40" s="21"/>
      <c r="AR40" s="21"/>
      <c r="AS40" s="21"/>
      <c r="AT40" s="21"/>
    </row>
    <row r="41" spans="1:46">
      <c r="A41" s="88">
        <v>27</v>
      </c>
      <c r="B41" s="89"/>
      <c r="C41" s="90"/>
      <c r="D41" s="91"/>
      <c r="E41" s="91"/>
      <c r="F41" s="91"/>
      <c r="G41" s="91"/>
      <c r="H41" s="91"/>
      <c r="I41" s="91"/>
      <c r="J41" s="99"/>
      <c r="K41" s="90"/>
      <c r="L41" s="90"/>
      <c r="M41" s="90"/>
      <c r="N41" s="90"/>
      <c r="O41" s="90"/>
      <c r="P41" s="93"/>
      <c r="Q41" s="100"/>
      <c r="R41" s="90"/>
      <c r="S41" s="90"/>
      <c r="T41" s="90"/>
      <c r="U41" s="90"/>
      <c r="V41" s="90"/>
      <c r="W41" s="90"/>
      <c r="X41" s="95"/>
      <c r="Y41" s="90"/>
      <c r="Z41" s="95"/>
      <c r="AA41" s="95"/>
      <c r="AB41" s="95"/>
      <c r="AC41" s="90"/>
      <c r="AD41" s="90"/>
      <c r="AE41" s="91"/>
      <c r="AF41" s="91"/>
      <c r="AG41" s="95"/>
      <c r="AH41" s="90"/>
      <c r="AI41" s="90"/>
      <c r="AJ41" s="90"/>
      <c r="AK41" s="96"/>
      <c r="AL41" s="21"/>
      <c r="AM41" s="78" t="s">
        <v>288</v>
      </c>
      <c r="AN41" s="21"/>
      <c r="AO41" s="21"/>
      <c r="AP41" s="21"/>
      <c r="AQ41" s="21"/>
      <c r="AR41" s="21"/>
      <c r="AS41" s="21"/>
      <c r="AT41" s="21"/>
    </row>
    <row r="42" spans="1:46">
      <c r="A42" s="88">
        <v>28</v>
      </c>
      <c r="B42" s="89"/>
      <c r="C42" s="90"/>
      <c r="D42" s="91"/>
      <c r="E42" s="91"/>
      <c r="F42" s="91"/>
      <c r="G42" s="91"/>
      <c r="H42" s="91"/>
      <c r="I42" s="91"/>
      <c r="J42" s="99"/>
      <c r="K42" s="90"/>
      <c r="L42" s="90"/>
      <c r="M42" s="90"/>
      <c r="N42" s="90"/>
      <c r="O42" s="90"/>
      <c r="P42" s="93"/>
      <c r="Q42" s="100"/>
      <c r="R42" s="90"/>
      <c r="S42" s="90"/>
      <c r="T42" s="90"/>
      <c r="U42" s="90"/>
      <c r="V42" s="90"/>
      <c r="W42" s="90"/>
      <c r="X42" s="95"/>
      <c r="Y42" s="90"/>
      <c r="Z42" s="95"/>
      <c r="AA42" s="95"/>
      <c r="AB42" s="95"/>
      <c r="AC42" s="90"/>
      <c r="AD42" s="90"/>
      <c r="AE42" s="91"/>
      <c r="AF42" s="91"/>
      <c r="AG42" s="95"/>
      <c r="AH42" s="90"/>
      <c r="AI42" s="90"/>
      <c r="AJ42" s="90"/>
      <c r="AK42" s="96"/>
      <c r="AL42" s="21"/>
      <c r="AM42" s="78" t="s">
        <v>289</v>
      </c>
      <c r="AN42" s="21"/>
      <c r="AO42" s="21"/>
      <c r="AP42" s="21"/>
      <c r="AQ42" s="21"/>
      <c r="AR42" s="21"/>
      <c r="AS42" s="21"/>
      <c r="AT42" s="21"/>
    </row>
    <row r="43" spans="1:46">
      <c r="A43" s="88">
        <v>29</v>
      </c>
      <c r="B43" s="89"/>
      <c r="C43" s="90"/>
      <c r="D43" s="91"/>
      <c r="E43" s="91"/>
      <c r="F43" s="91"/>
      <c r="G43" s="91"/>
      <c r="H43" s="91"/>
      <c r="I43" s="91"/>
      <c r="J43" s="99"/>
      <c r="K43" s="90"/>
      <c r="L43" s="90"/>
      <c r="M43" s="90"/>
      <c r="N43" s="90"/>
      <c r="O43" s="90"/>
      <c r="P43" s="93"/>
      <c r="Q43" s="100"/>
      <c r="R43" s="90"/>
      <c r="S43" s="90"/>
      <c r="T43" s="90"/>
      <c r="U43" s="90"/>
      <c r="V43" s="90"/>
      <c r="W43" s="90"/>
      <c r="X43" s="95"/>
      <c r="Y43" s="90"/>
      <c r="Z43" s="95"/>
      <c r="AA43" s="95"/>
      <c r="AB43" s="95"/>
      <c r="AC43" s="90"/>
      <c r="AD43" s="90"/>
      <c r="AE43" s="91"/>
      <c r="AF43" s="91"/>
      <c r="AG43" s="95"/>
      <c r="AH43" s="90"/>
      <c r="AI43" s="90"/>
      <c r="AJ43" s="90"/>
      <c r="AK43" s="96"/>
      <c r="AL43" s="21"/>
      <c r="AM43" s="102" t="s">
        <v>290</v>
      </c>
      <c r="AN43" s="21"/>
      <c r="AO43" s="21"/>
      <c r="AP43" s="21"/>
      <c r="AQ43" s="21"/>
      <c r="AR43" s="21"/>
      <c r="AS43" s="21"/>
      <c r="AT43" s="21"/>
    </row>
    <row r="44" spans="1:46">
      <c r="A44" s="88">
        <v>30</v>
      </c>
      <c r="B44" s="89"/>
      <c r="C44" s="90"/>
      <c r="D44" s="91"/>
      <c r="E44" s="91"/>
      <c r="F44" s="91"/>
      <c r="G44" s="91"/>
      <c r="H44" s="91"/>
      <c r="I44" s="91"/>
      <c r="J44" s="99"/>
      <c r="K44" s="90"/>
      <c r="L44" s="90"/>
      <c r="M44" s="90"/>
      <c r="N44" s="90"/>
      <c r="O44" s="90"/>
      <c r="P44" s="93"/>
      <c r="Q44" s="100"/>
      <c r="R44" s="90"/>
      <c r="S44" s="90"/>
      <c r="T44" s="90"/>
      <c r="U44" s="90"/>
      <c r="V44" s="90"/>
      <c r="W44" s="90"/>
      <c r="X44" s="95"/>
      <c r="Y44" s="90"/>
      <c r="Z44" s="95"/>
      <c r="AA44" s="95"/>
      <c r="AB44" s="95"/>
      <c r="AC44" s="90"/>
      <c r="AD44" s="90"/>
      <c r="AE44" s="91"/>
      <c r="AF44" s="91"/>
      <c r="AG44" s="95"/>
      <c r="AH44" s="90"/>
      <c r="AI44" s="90"/>
      <c r="AJ44" s="90"/>
      <c r="AK44" s="96"/>
      <c r="AL44" s="21"/>
      <c r="AM44" s="73" t="s">
        <v>291</v>
      </c>
      <c r="AN44" s="21"/>
      <c r="AO44" s="21"/>
      <c r="AP44" s="21"/>
      <c r="AQ44" s="21"/>
      <c r="AR44" s="21"/>
      <c r="AS44" s="21"/>
      <c r="AT44" s="21"/>
    </row>
    <row r="45" spans="1:46">
      <c r="A45" s="88">
        <v>31</v>
      </c>
      <c r="B45" s="89"/>
      <c r="C45" s="90"/>
      <c r="D45" s="91"/>
      <c r="E45" s="91"/>
      <c r="F45" s="91"/>
      <c r="G45" s="91"/>
      <c r="H45" s="91"/>
      <c r="I45" s="91"/>
      <c r="J45" s="99"/>
      <c r="K45" s="90"/>
      <c r="L45" s="90"/>
      <c r="M45" s="90"/>
      <c r="N45" s="90"/>
      <c r="O45" s="90"/>
      <c r="P45" s="93"/>
      <c r="Q45" s="100"/>
      <c r="R45" s="90"/>
      <c r="S45" s="90"/>
      <c r="T45" s="90"/>
      <c r="U45" s="90"/>
      <c r="V45" s="90"/>
      <c r="W45" s="90"/>
      <c r="X45" s="95"/>
      <c r="Y45" s="90"/>
      <c r="Z45" s="95"/>
      <c r="AA45" s="95"/>
      <c r="AB45" s="95"/>
      <c r="AC45" s="90"/>
      <c r="AD45" s="90"/>
      <c r="AE45" s="91"/>
      <c r="AF45" s="91"/>
      <c r="AG45" s="95"/>
      <c r="AH45" s="90"/>
      <c r="AI45" s="90"/>
      <c r="AJ45" s="90"/>
      <c r="AK45" s="96"/>
      <c r="AL45" s="21"/>
      <c r="AM45" s="102" t="s">
        <v>290</v>
      </c>
      <c r="AN45" s="21"/>
      <c r="AO45" s="21"/>
      <c r="AP45" s="21"/>
      <c r="AQ45" s="21"/>
      <c r="AR45" s="21"/>
      <c r="AS45" s="21"/>
      <c r="AT45" s="21"/>
    </row>
    <row r="46" spans="1:46">
      <c r="A46" s="88">
        <v>32</v>
      </c>
      <c r="B46" s="89"/>
      <c r="C46" s="90"/>
      <c r="D46" s="91"/>
      <c r="E46" s="91"/>
      <c r="F46" s="91"/>
      <c r="G46" s="91"/>
      <c r="H46" s="91"/>
      <c r="I46" s="91"/>
      <c r="J46" s="99"/>
      <c r="K46" s="90"/>
      <c r="L46" s="90"/>
      <c r="M46" s="90"/>
      <c r="N46" s="90"/>
      <c r="O46" s="90"/>
      <c r="P46" s="93"/>
      <c r="Q46" s="100"/>
      <c r="R46" s="90"/>
      <c r="S46" s="90"/>
      <c r="T46" s="90"/>
      <c r="U46" s="90"/>
      <c r="V46" s="90"/>
      <c r="W46" s="90"/>
      <c r="X46" s="95"/>
      <c r="Y46" s="90"/>
      <c r="Z46" s="95"/>
      <c r="AA46" s="95"/>
      <c r="AB46" s="95"/>
      <c r="AC46" s="90"/>
      <c r="AD46" s="90"/>
      <c r="AE46" s="91"/>
      <c r="AF46" s="91"/>
      <c r="AG46" s="95"/>
      <c r="AH46" s="90"/>
      <c r="AI46" s="90"/>
      <c r="AJ46" s="90"/>
      <c r="AK46" s="96"/>
      <c r="AL46" s="21"/>
      <c r="AM46" s="102" t="s">
        <v>292</v>
      </c>
      <c r="AN46" s="21"/>
      <c r="AO46" s="21"/>
      <c r="AP46" s="21"/>
      <c r="AQ46" s="21"/>
      <c r="AR46" s="21"/>
      <c r="AS46" s="21"/>
      <c r="AT46" s="21"/>
    </row>
    <row r="47" spans="1:46">
      <c r="A47" s="88">
        <v>33</v>
      </c>
      <c r="B47" s="89"/>
      <c r="C47" s="90"/>
      <c r="D47" s="91"/>
      <c r="E47" s="91"/>
      <c r="F47" s="91"/>
      <c r="G47" s="91"/>
      <c r="H47" s="91"/>
      <c r="I47" s="91"/>
      <c r="J47" s="99"/>
      <c r="K47" s="90"/>
      <c r="L47" s="90"/>
      <c r="M47" s="90"/>
      <c r="N47" s="90"/>
      <c r="O47" s="90"/>
      <c r="P47" s="93"/>
      <c r="Q47" s="100"/>
      <c r="R47" s="90"/>
      <c r="S47" s="90"/>
      <c r="T47" s="90"/>
      <c r="U47" s="90"/>
      <c r="V47" s="90"/>
      <c r="W47" s="90"/>
      <c r="X47" s="95"/>
      <c r="Y47" s="90"/>
      <c r="Z47" s="95"/>
      <c r="AA47" s="95"/>
      <c r="AB47" s="95"/>
      <c r="AC47" s="90"/>
      <c r="AD47" s="90"/>
      <c r="AE47" s="91"/>
      <c r="AF47" s="91"/>
      <c r="AG47" s="95"/>
      <c r="AH47" s="90"/>
      <c r="AI47" s="90"/>
      <c r="AJ47" s="90"/>
      <c r="AK47" s="96"/>
      <c r="AL47" s="21"/>
      <c r="AM47" s="102" t="s">
        <v>293</v>
      </c>
      <c r="AN47" s="21"/>
      <c r="AO47" s="21"/>
      <c r="AP47" s="21"/>
      <c r="AQ47" s="21"/>
      <c r="AR47" s="78"/>
      <c r="AS47" s="21"/>
      <c r="AT47" s="21"/>
    </row>
    <row r="48" spans="1:46">
      <c r="A48" s="88">
        <v>34</v>
      </c>
      <c r="B48" s="89"/>
      <c r="C48" s="90"/>
      <c r="D48" s="91"/>
      <c r="E48" s="91"/>
      <c r="F48" s="91"/>
      <c r="G48" s="91"/>
      <c r="H48" s="91"/>
      <c r="I48" s="91"/>
      <c r="J48" s="99"/>
      <c r="K48" s="90"/>
      <c r="L48" s="90"/>
      <c r="M48" s="90"/>
      <c r="N48" s="90"/>
      <c r="O48" s="90"/>
      <c r="P48" s="93"/>
      <c r="Q48" s="100"/>
      <c r="R48" s="90"/>
      <c r="S48" s="90"/>
      <c r="T48" s="90"/>
      <c r="U48" s="90"/>
      <c r="V48" s="90"/>
      <c r="W48" s="90"/>
      <c r="X48" s="95"/>
      <c r="Y48" s="90"/>
      <c r="Z48" s="95"/>
      <c r="AA48" s="95"/>
      <c r="AB48" s="95"/>
      <c r="AC48" s="90"/>
      <c r="AD48" s="90"/>
      <c r="AE48" s="91"/>
      <c r="AF48" s="91"/>
      <c r="AG48" s="95"/>
      <c r="AH48" s="90"/>
      <c r="AI48" s="90"/>
      <c r="AJ48" s="90"/>
      <c r="AK48" s="96"/>
      <c r="AL48" s="21"/>
      <c r="AM48" s="102" t="s">
        <v>294</v>
      </c>
      <c r="AN48" s="21"/>
      <c r="AO48" s="21"/>
      <c r="AP48" s="21"/>
      <c r="AQ48" s="21"/>
      <c r="AR48" s="21"/>
      <c r="AS48" s="21"/>
      <c r="AT48" s="21"/>
    </row>
    <row r="49" spans="1:47">
      <c r="A49" s="88">
        <v>35</v>
      </c>
      <c r="B49" s="89"/>
      <c r="C49" s="90"/>
      <c r="D49" s="91"/>
      <c r="E49" s="91"/>
      <c r="F49" s="91"/>
      <c r="G49" s="91"/>
      <c r="H49" s="91"/>
      <c r="I49" s="91"/>
      <c r="J49" s="99"/>
      <c r="K49" s="90"/>
      <c r="L49" s="90"/>
      <c r="M49" s="90"/>
      <c r="N49" s="90"/>
      <c r="O49" s="90"/>
      <c r="P49" s="93"/>
      <c r="Q49" s="100"/>
      <c r="R49" s="90"/>
      <c r="S49" s="90"/>
      <c r="T49" s="90"/>
      <c r="U49" s="90"/>
      <c r="V49" s="90"/>
      <c r="W49" s="90"/>
      <c r="X49" s="95"/>
      <c r="Y49" s="90"/>
      <c r="Z49" s="95"/>
      <c r="AA49" s="95"/>
      <c r="AB49" s="95"/>
      <c r="AC49" s="90"/>
      <c r="AD49" s="90"/>
      <c r="AE49" s="91"/>
      <c r="AF49" s="91"/>
      <c r="AG49" s="95"/>
      <c r="AH49" s="90"/>
      <c r="AI49" s="90"/>
      <c r="AJ49" s="90"/>
      <c r="AK49" s="96"/>
      <c r="AL49" s="21"/>
      <c r="AM49" s="102" t="s">
        <v>295</v>
      </c>
      <c r="AN49" s="21"/>
      <c r="AO49" s="21"/>
      <c r="AP49" s="21"/>
      <c r="AQ49" s="21"/>
      <c r="AR49" s="21"/>
      <c r="AS49" s="21"/>
      <c r="AT49" s="21"/>
      <c r="AU49" s="7"/>
    </row>
    <row r="50" spans="1:47">
      <c r="A50" s="88">
        <v>36</v>
      </c>
      <c r="B50" s="89"/>
      <c r="C50" s="90"/>
      <c r="D50" s="91"/>
      <c r="E50" s="91"/>
      <c r="F50" s="91"/>
      <c r="G50" s="91"/>
      <c r="H50" s="91"/>
      <c r="I50" s="91"/>
      <c r="J50" s="99"/>
      <c r="K50" s="90"/>
      <c r="L50" s="90"/>
      <c r="M50" s="90"/>
      <c r="N50" s="90"/>
      <c r="O50" s="90"/>
      <c r="P50" s="93"/>
      <c r="Q50" s="100"/>
      <c r="R50" s="90"/>
      <c r="S50" s="90"/>
      <c r="T50" s="90"/>
      <c r="U50" s="90"/>
      <c r="V50" s="90"/>
      <c r="W50" s="90"/>
      <c r="X50" s="95"/>
      <c r="Y50" s="90"/>
      <c r="Z50" s="95"/>
      <c r="AA50" s="95"/>
      <c r="AB50" s="95"/>
      <c r="AC50" s="90"/>
      <c r="AD50" s="90"/>
      <c r="AE50" s="91"/>
      <c r="AF50" s="91"/>
      <c r="AG50" s="95"/>
      <c r="AH50" s="90"/>
      <c r="AI50" s="90"/>
      <c r="AJ50" s="90"/>
      <c r="AK50" s="96"/>
      <c r="AL50" s="21"/>
      <c r="AM50" s="78" t="s">
        <v>296</v>
      </c>
      <c r="AN50" s="21"/>
      <c r="AO50" s="21"/>
      <c r="AP50" s="21"/>
      <c r="AQ50" s="21"/>
      <c r="AR50" s="21"/>
      <c r="AS50" s="21"/>
      <c r="AT50" s="21"/>
      <c r="AU50" s="22"/>
    </row>
    <row r="51" spans="1:47">
      <c r="A51" s="88">
        <v>37</v>
      </c>
      <c r="B51" s="89"/>
      <c r="C51" s="90"/>
      <c r="D51" s="91"/>
      <c r="E51" s="91"/>
      <c r="F51" s="91"/>
      <c r="G51" s="91"/>
      <c r="H51" s="91"/>
      <c r="I51" s="91"/>
      <c r="J51" s="99"/>
      <c r="K51" s="90"/>
      <c r="L51" s="90"/>
      <c r="M51" s="90"/>
      <c r="N51" s="90"/>
      <c r="O51" s="90"/>
      <c r="P51" s="93"/>
      <c r="Q51" s="100"/>
      <c r="R51" s="90"/>
      <c r="S51" s="90"/>
      <c r="T51" s="90"/>
      <c r="U51" s="90"/>
      <c r="V51" s="90"/>
      <c r="W51" s="90"/>
      <c r="X51" s="95"/>
      <c r="Y51" s="90"/>
      <c r="Z51" s="95"/>
      <c r="AA51" s="95"/>
      <c r="AB51" s="95"/>
      <c r="AC51" s="90"/>
      <c r="AD51" s="90"/>
      <c r="AE51" s="91"/>
      <c r="AF51" s="91"/>
      <c r="AG51" s="95"/>
      <c r="AH51" s="90"/>
      <c r="AI51" s="90"/>
      <c r="AJ51" s="90"/>
      <c r="AK51" s="96"/>
      <c r="AL51" s="21"/>
      <c r="AM51" s="73" t="s">
        <v>297</v>
      </c>
      <c r="AN51" s="21"/>
      <c r="AO51" s="21"/>
      <c r="AP51" s="21"/>
      <c r="AQ51" s="21"/>
      <c r="AR51" s="21"/>
      <c r="AS51" s="21"/>
      <c r="AT51" s="21"/>
      <c r="AU51" s="22"/>
    </row>
    <row r="52" spans="1:47">
      <c r="A52" s="88">
        <v>38</v>
      </c>
      <c r="B52" s="89"/>
      <c r="C52" s="90"/>
      <c r="D52" s="91"/>
      <c r="E52" s="91"/>
      <c r="F52" s="91"/>
      <c r="G52" s="91"/>
      <c r="H52" s="91"/>
      <c r="I52" s="91"/>
      <c r="J52" s="99"/>
      <c r="K52" s="90"/>
      <c r="L52" s="90"/>
      <c r="M52" s="90"/>
      <c r="N52" s="90"/>
      <c r="O52" s="90"/>
      <c r="P52" s="93"/>
      <c r="Q52" s="100"/>
      <c r="R52" s="90"/>
      <c r="S52" s="90"/>
      <c r="T52" s="90"/>
      <c r="U52" s="90"/>
      <c r="V52" s="90"/>
      <c r="W52" s="90"/>
      <c r="X52" s="95"/>
      <c r="Y52" s="90"/>
      <c r="Z52" s="95"/>
      <c r="AA52" s="95"/>
      <c r="AB52" s="95"/>
      <c r="AC52" s="90"/>
      <c r="AD52" s="90"/>
      <c r="AE52" s="91"/>
      <c r="AF52" s="91"/>
      <c r="AG52" s="95"/>
      <c r="AH52" s="90"/>
      <c r="AI52" s="90"/>
      <c r="AJ52" s="90"/>
      <c r="AK52" s="96"/>
      <c r="AL52" s="21"/>
      <c r="AM52" s="78" t="s">
        <v>298</v>
      </c>
      <c r="AN52" s="21"/>
      <c r="AO52" s="21"/>
      <c r="AP52" s="21"/>
      <c r="AQ52" s="21"/>
      <c r="AR52" s="21"/>
      <c r="AS52" s="21"/>
      <c r="AT52" s="21"/>
      <c r="AU52" s="22"/>
    </row>
    <row r="53" spans="1:47">
      <c r="A53" s="88">
        <v>39</v>
      </c>
      <c r="B53" s="89"/>
      <c r="C53" s="90"/>
      <c r="D53" s="91"/>
      <c r="E53" s="91"/>
      <c r="F53" s="91"/>
      <c r="G53" s="91"/>
      <c r="H53" s="91"/>
      <c r="I53" s="91"/>
      <c r="J53" s="99"/>
      <c r="K53" s="90"/>
      <c r="L53" s="90"/>
      <c r="M53" s="90"/>
      <c r="N53" s="90"/>
      <c r="O53" s="90"/>
      <c r="P53" s="93"/>
      <c r="Q53" s="100"/>
      <c r="R53" s="90"/>
      <c r="S53" s="90"/>
      <c r="T53" s="90"/>
      <c r="U53" s="90"/>
      <c r="V53" s="90"/>
      <c r="W53" s="90"/>
      <c r="X53" s="95"/>
      <c r="Y53" s="90"/>
      <c r="Z53" s="95"/>
      <c r="AA53" s="95"/>
      <c r="AB53" s="95"/>
      <c r="AC53" s="90"/>
      <c r="AD53" s="90"/>
      <c r="AE53" s="91"/>
      <c r="AF53" s="91"/>
      <c r="AG53" s="95"/>
      <c r="AH53" s="90"/>
      <c r="AI53" s="90"/>
      <c r="AJ53" s="90"/>
      <c r="AK53" s="96"/>
      <c r="AL53" s="21"/>
      <c r="AM53" s="78" t="s">
        <v>299</v>
      </c>
      <c r="AN53" s="21"/>
      <c r="AO53" s="21"/>
      <c r="AP53" s="21"/>
      <c r="AQ53" s="21"/>
      <c r="AR53" s="21"/>
      <c r="AS53" s="21"/>
      <c r="AT53" s="21"/>
      <c r="AU53" s="22"/>
    </row>
    <row r="54" spans="1:47">
      <c r="A54" s="88">
        <v>40</v>
      </c>
      <c r="B54" s="89"/>
      <c r="C54" s="90"/>
      <c r="D54" s="91"/>
      <c r="E54" s="91"/>
      <c r="F54" s="91"/>
      <c r="G54" s="91"/>
      <c r="H54" s="91"/>
      <c r="I54" s="91"/>
      <c r="J54" s="99"/>
      <c r="K54" s="90"/>
      <c r="L54" s="90"/>
      <c r="M54" s="90"/>
      <c r="N54" s="90"/>
      <c r="O54" s="90"/>
      <c r="P54" s="93"/>
      <c r="Q54" s="100"/>
      <c r="R54" s="90"/>
      <c r="S54" s="90"/>
      <c r="T54" s="90"/>
      <c r="U54" s="90"/>
      <c r="V54" s="90"/>
      <c r="W54" s="90"/>
      <c r="X54" s="95"/>
      <c r="Y54" s="90"/>
      <c r="Z54" s="95"/>
      <c r="AA54" s="95"/>
      <c r="AB54" s="95"/>
      <c r="AC54" s="90"/>
      <c r="AD54" s="90"/>
      <c r="AE54" s="91"/>
      <c r="AF54" s="91"/>
      <c r="AG54" s="95"/>
      <c r="AH54" s="90"/>
      <c r="AI54" s="90"/>
      <c r="AJ54" s="90"/>
      <c r="AK54" s="96"/>
      <c r="AL54" s="21"/>
      <c r="AM54" s="78" t="s">
        <v>300</v>
      </c>
      <c r="AN54" s="21"/>
      <c r="AO54" s="21"/>
      <c r="AP54" s="21"/>
      <c r="AQ54" s="21"/>
      <c r="AR54" s="21"/>
      <c r="AS54" s="21"/>
      <c r="AT54" s="21"/>
      <c r="AU54" s="22"/>
    </row>
    <row r="55" spans="1:47">
      <c r="A55" s="88">
        <v>41</v>
      </c>
      <c r="B55" s="89"/>
      <c r="C55" s="90"/>
      <c r="D55" s="91"/>
      <c r="E55" s="91"/>
      <c r="F55" s="91"/>
      <c r="G55" s="91"/>
      <c r="H55" s="91"/>
      <c r="I55" s="91"/>
      <c r="J55" s="99"/>
      <c r="K55" s="90"/>
      <c r="L55" s="90"/>
      <c r="M55" s="90"/>
      <c r="N55" s="90"/>
      <c r="O55" s="90"/>
      <c r="P55" s="93"/>
      <c r="Q55" s="100"/>
      <c r="R55" s="90"/>
      <c r="S55" s="90"/>
      <c r="T55" s="90"/>
      <c r="U55" s="90"/>
      <c r="V55" s="90"/>
      <c r="W55" s="90"/>
      <c r="X55" s="95"/>
      <c r="Y55" s="90"/>
      <c r="Z55" s="95"/>
      <c r="AA55" s="95"/>
      <c r="AB55" s="95"/>
      <c r="AC55" s="90"/>
      <c r="AD55" s="90"/>
      <c r="AE55" s="91"/>
      <c r="AF55" s="91"/>
      <c r="AG55" s="95"/>
      <c r="AH55" s="90"/>
      <c r="AI55" s="90"/>
      <c r="AJ55" s="90"/>
      <c r="AK55" s="96"/>
      <c r="AL55" s="21"/>
      <c r="AM55" s="78" t="s">
        <v>301</v>
      </c>
      <c r="AN55" s="21"/>
      <c r="AO55" s="21"/>
      <c r="AP55" s="21"/>
      <c r="AQ55" s="21"/>
      <c r="AR55" s="21"/>
      <c r="AS55" s="21"/>
      <c r="AT55" s="21"/>
      <c r="AU55" s="22"/>
    </row>
    <row r="56" spans="1:47">
      <c r="A56" s="88">
        <v>42</v>
      </c>
      <c r="B56" s="89"/>
      <c r="C56" s="90"/>
      <c r="D56" s="91"/>
      <c r="E56" s="91"/>
      <c r="F56" s="91"/>
      <c r="G56" s="91"/>
      <c r="H56" s="91"/>
      <c r="I56" s="91"/>
      <c r="J56" s="99"/>
      <c r="K56" s="90"/>
      <c r="L56" s="90"/>
      <c r="M56" s="90"/>
      <c r="N56" s="90"/>
      <c r="O56" s="90"/>
      <c r="P56" s="93"/>
      <c r="Q56" s="100"/>
      <c r="R56" s="90"/>
      <c r="S56" s="90"/>
      <c r="T56" s="90"/>
      <c r="U56" s="90"/>
      <c r="V56" s="90"/>
      <c r="W56" s="90"/>
      <c r="X56" s="95"/>
      <c r="Y56" s="90"/>
      <c r="Z56" s="95"/>
      <c r="AA56" s="95"/>
      <c r="AB56" s="95"/>
      <c r="AC56" s="90"/>
      <c r="AD56" s="90"/>
      <c r="AE56" s="91"/>
      <c r="AF56" s="91"/>
      <c r="AG56" s="95"/>
      <c r="AH56" s="90"/>
      <c r="AI56" s="90"/>
      <c r="AJ56" s="90"/>
      <c r="AK56" s="96"/>
      <c r="AL56" s="21"/>
      <c r="AM56" s="78" t="s">
        <v>302</v>
      </c>
      <c r="AN56" s="21"/>
      <c r="AO56" s="21"/>
      <c r="AP56" s="21"/>
      <c r="AQ56" s="21"/>
      <c r="AR56" s="21"/>
      <c r="AS56" s="21"/>
      <c r="AT56" s="21"/>
      <c r="AU56" s="22"/>
    </row>
    <row r="57" spans="1:47">
      <c r="A57" s="88">
        <v>43</v>
      </c>
      <c r="B57" s="89"/>
      <c r="C57" s="90"/>
      <c r="D57" s="91"/>
      <c r="E57" s="91"/>
      <c r="F57" s="91"/>
      <c r="G57" s="91"/>
      <c r="H57" s="91"/>
      <c r="I57" s="91"/>
      <c r="J57" s="99"/>
      <c r="K57" s="90"/>
      <c r="L57" s="90"/>
      <c r="M57" s="90"/>
      <c r="N57" s="90"/>
      <c r="O57" s="90"/>
      <c r="P57" s="93"/>
      <c r="Q57" s="100"/>
      <c r="R57" s="90"/>
      <c r="S57" s="90"/>
      <c r="T57" s="90"/>
      <c r="U57" s="90"/>
      <c r="V57" s="90"/>
      <c r="W57" s="90"/>
      <c r="X57" s="95"/>
      <c r="Y57" s="90"/>
      <c r="Z57" s="95"/>
      <c r="AA57" s="95"/>
      <c r="AB57" s="95"/>
      <c r="AC57" s="90"/>
      <c r="AD57" s="90"/>
      <c r="AE57" s="91"/>
      <c r="AF57" s="91"/>
      <c r="AG57" s="95"/>
      <c r="AH57" s="90"/>
      <c r="AI57" s="90"/>
      <c r="AJ57" s="90"/>
      <c r="AK57" s="96"/>
      <c r="AL57" s="21"/>
      <c r="AM57" s="78" t="s">
        <v>296</v>
      </c>
      <c r="AN57" s="21"/>
      <c r="AO57" s="21"/>
      <c r="AP57" s="21"/>
      <c r="AQ57" s="21"/>
      <c r="AR57" s="21"/>
      <c r="AS57" s="21"/>
      <c r="AT57" s="21"/>
      <c r="AU57" s="22"/>
    </row>
    <row r="58" spans="1:47">
      <c r="A58" s="88">
        <v>44</v>
      </c>
      <c r="B58" s="89"/>
      <c r="C58" s="90"/>
      <c r="D58" s="91"/>
      <c r="E58" s="91"/>
      <c r="F58" s="91"/>
      <c r="G58" s="91"/>
      <c r="H58" s="91"/>
      <c r="I58" s="91"/>
      <c r="J58" s="99"/>
      <c r="K58" s="90"/>
      <c r="L58" s="90"/>
      <c r="M58" s="90"/>
      <c r="N58" s="90"/>
      <c r="O58" s="90"/>
      <c r="P58" s="93"/>
      <c r="Q58" s="100"/>
      <c r="R58" s="90"/>
      <c r="S58" s="90"/>
      <c r="T58" s="90"/>
      <c r="U58" s="90"/>
      <c r="V58" s="90"/>
      <c r="W58" s="90"/>
      <c r="X58" s="95"/>
      <c r="Y58" s="90"/>
      <c r="Z58" s="95"/>
      <c r="AA58" s="95"/>
      <c r="AB58" s="95"/>
      <c r="AC58" s="90"/>
      <c r="AD58" s="90"/>
      <c r="AE58" s="91"/>
      <c r="AF58" s="91"/>
      <c r="AG58" s="95"/>
      <c r="AH58" s="90"/>
      <c r="AI58" s="90"/>
      <c r="AJ58" s="90"/>
      <c r="AK58" s="96"/>
      <c r="AL58" s="21"/>
      <c r="AM58" s="73" t="s">
        <v>303</v>
      </c>
      <c r="AN58" s="9"/>
      <c r="AO58" s="9"/>
      <c r="AP58" s="9"/>
      <c r="AQ58" s="9"/>
      <c r="AR58" s="9"/>
      <c r="AS58" s="9"/>
      <c r="AT58" s="9"/>
      <c r="AU58" s="22"/>
    </row>
    <row r="59" spans="1:47">
      <c r="A59" s="88">
        <v>45</v>
      </c>
      <c r="B59" s="89"/>
      <c r="C59" s="90"/>
      <c r="D59" s="91"/>
      <c r="E59" s="91"/>
      <c r="F59" s="91"/>
      <c r="G59" s="91"/>
      <c r="H59" s="91"/>
      <c r="I59" s="91"/>
      <c r="J59" s="99"/>
      <c r="K59" s="90"/>
      <c r="L59" s="90"/>
      <c r="M59" s="90"/>
      <c r="N59" s="90"/>
      <c r="O59" s="90"/>
      <c r="P59" s="93"/>
      <c r="Q59" s="100"/>
      <c r="R59" s="90"/>
      <c r="S59" s="90"/>
      <c r="T59" s="90"/>
      <c r="U59" s="90"/>
      <c r="V59" s="90"/>
      <c r="W59" s="90"/>
      <c r="X59" s="95"/>
      <c r="Y59" s="90"/>
      <c r="Z59" s="95"/>
      <c r="AA59" s="95"/>
      <c r="AB59" s="95"/>
      <c r="AC59" s="90"/>
      <c r="AD59" s="90"/>
      <c r="AE59" s="91"/>
      <c r="AF59" s="91"/>
      <c r="AG59" s="95"/>
      <c r="AH59" s="90"/>
      <c r="AI59" s="90"/>
      <c r="AJ59" s="90"/>
      <c r="AK59" s="96"/>
      <c r="AL59" s="21"/>
      <c r="AM59" s="78" t="s">
        <v>304</v>
      </c>
      <c r="AN59" s="21"/>
      <c r="AO59" s="21"/>
      <c r="AP59" s="21"/>
      <c r="AQ59" s="21"/>
      <c r="AR59" s="21"/>
      <c r="AS59" s="21"/>
      <c r="AT59" s="21"/>
      <c r="AU59" s="22"/>
    </row>
    <row r="60" spans="1:47">
      <c r="A60" s="88">
        <v>46</v>
      </c>
      <c r="B60" s="89"/>
      <c r="C60" s="90"/>
      <c r="D60" s="91"/>
      <c r="E60" s="91"/>
      <c r="F60" s="91"/>
      <c r="G60" s="91"/>
      <c r="H60" s="91"/>
      <c r="I60" s="91"/>
      <c r="J60" s="99"/>
      <c r="K60" s="90"/>
      <c r="L60" s="90"/>
      <c r="M60" s="90"/>
      <c r="N60" s="90"/>
      <c r="O60" s="90"/>
      <c r="P60" s="93"/>
      <c r="Q60" s="100"/>
      <c r="R60" s="90"/>
      <c r="S60" s="90"/>
      <c r="T60" s="90"/>
      <c r="U60" s="90"/>
      <c r="V60" s="90"/>
      <c r="W60" s="90"/>
      <c r="X60" s="95"/>
      <c r="Y60" s="90"/>
      <c r="Z60" s="95"/>
      <c r="AA60" s="95"/>
      <c r="AB60" s="95"/>
      <c r="AC60" s="90"/>
      <c r="AD60" s="90"/>
      <c r="AE60" s="91"/>
      <c r="AF60" s="91"/>
      <c r="AG60" s="95"/>
      <c r="AH60" s="90"/>
      <c r="AI60" s="90"/>
      <c r="AJ60" s="90"/>
      <c r="AK60" s="96"/>
      <c r="AL60" s="21"/>
      <c r="AM60" s="73" t="s">
        <v>305</v>
      </c>
      <c r="AN60" s="21"/>
      <c r="AO60" s="21"/>
      <c r="AP60" s="21"/>
      <c r="AQ60" s="21"/>
      <c r="AR60" s="21"/>
      <c r="AS60" s="21"/>
      <c r="AT60" s="21"/>
      <c r="AU60" s="22"/>
    </row>
    <row r="61" spans="1:47">
      <c r="A61" s="88">
        <v>47</v>
      </c>
      <c r="B61" s="89"/>
      <c r="C61" s="90"/>
      <c r="D61" s="91"/>
      <c r="E61" s="91"/>
      <c r="F61" s="91"/>
      <c r="G61" s="91"/>
      <c r="H61" s="91"/>
      <c r="I61" s="91"/>
      <c r="J61" s="99"/>
      <c r="K61" s="90"/>
      <c r="L61" s="90"/>
      <c r="M61" s="90"/>
      <c r="N61" s="90"/>
      <c r="O61" s="90"/>
      <c r="P61" s="93"/>
      <c r="Q61" s="100"/>
      <c r="R61" s="90"/>
      <c r="S61" s="90"/>
      <c r="T61" s="90"/>
      <c r="U61" s="90"/>
      <c r="V61" s="90"/>
      <c r="W61" s="90"/>
      <c r="X61" s="95"/>
      <c r="Y61" s="90"/>
      <c r="Z61" s="95"/>
      <c r="AA61" s="95"/>
      <c r="AB61" s="95"/>
      <c r="AC61" s="90"/>
      <c r="AD61" s="90"/>
      <c r="AE61" s="91"/>
      <c r="AF61" s="91"/>
      <c r="AG61" s="95"/>
      <c r="AH61" s="90"/>
      <c r="AI61" s="90"/>
      <c r="AJ61" s="90"/>
      <c r="AK61" s="96"/>
      <c r="AL61" s="21"/>
      <c r="AM61" s="78" t="s">
        <v>306</v>
      </c>
      <c r="AN61" s="21"/>
      <c r="AO61" s="21"/>
      <c r="AP61" s="21"/>
      <c r="AQ61" s="21"/>
      <c r="AR61" s="21"/>
      <c r="AS61" s="21"/>
      <c r="AT61" s="21"/>
      <c r="AU61" s="22"/>
    </row>
    <row r="62" spans="1:47">
      <c r="A62" s="88">
        <v>48</v>
      </c>
      <c r="B62" s="89"/>
      <c r="C62" s="90"/>
      <c r="D62" s="91"/>
      <c r="E62" s="91"/>
      <c r="F62" s="91"/>
      <c r="G62" s="91"/>
      <c r="H62" s="91"/>
      <c r="I62" s="91"/>
      <c r="J62" s="99"/>
      <c r="K62" s="90"/>
      <c r="L62" s="90"/>
      <c r="M62" s="90"/>
      <c r="N62" s="90"/>
      <c r="O62" s="90"/>
      <c r="P62" s="93"/>
      <c r="Q62" s="100"/>
      <c r="R62" s="90"/>
      <c r="S62" s="90"/>
      <c r="T62" s="90"/>
      <c r="U62" s="90"/>
      <c r="V62" s="90"/>
      <c r="W62" s="90"/>
      <c r="X62" s="95"/>
      <c r="Y62" s="90"/>
      <c r="Z62" s="95"/>
      <c r="AA62" s="95"/>
      <c r="AB62" s="95"/>
      <c r="AC62" s="90"/>
      <c r="AD62" s="90"/>
      <c r="AE62" s="91"/>
      <c r="AF62" s="91"/>
      <c r="AG62" s="95"/>
      <c r="AH62" s="90"/>
      <c r="AI62" s="90"/>
      <c r="AJ62" s="90"/>
      <c r="AK62" s="96"/>
      <c r="AL62" s="21"/>
      <c r="AM62" s="78" t="s">
        <v>307</v>
      </c>
      <c r="AN62" s="21"/>
      <c r="AO62" s="21"/>
      <c r="AP62" s="21"/>
      <c r="AQ62" s="21"/>
      <c r="AR62" s="21"/>
      <c r="AS62" s="21"/>
      <c r="AT62" s="21"/>
      <c r="AU62" s="22"/>
    </row>
    <row r="63" spans="1:47">
      <c r="A63" s="88">
        <v>49</v>
      </c>
      <c r="B63" s="89"/>
      <c r="C63" s="90"/>
      <c r="D63" s="91"/>
      <c r="E63" s="91"/>
      <c r="F63" s="91"/>
      <c r="G63" s="91"/>
      <c r="H63" s="91"/>
      <c r="I63" s="91"/>
      <c r="J63" s="99"/>
      <c r="K63" s="90"/>
      <c r="L63" s="90"/>
      <c r="M63" s="90"/>
      <c r="N63" s="90"/>
      <c r="O63" s="90"/>
      <c r="P63" s="93"/>
      <c r="Q63" s="100"/>
      <c r="R63" s="90"/>
      <c r="S63" s="90"/>
      <c r="T63" s="90"/>
      <c r="U63" s="90"/>
      <c r="V63" s="90"/>
      <c r="W63" s="90"/>
      <c r="X63" s="95"/>
      <c r="Y63" s="90"/>
      <c r="Z63" s="95"/>
      <c r="AA63" s="95"/>
      <c r="AB63" s="95"/>
      <c r="AC63" s="90"/>
      <c r="AD63" s="90"/>
      <c r="AE63" s="91"/>
      <c r="AF63" s="91"/>
      <c r="AG63" s="95"/>
      <c r="AH63" s="90"/>
      <c r="AI63" s="90"/>
      <c r="AJ63" s="90"/>
      <c r="AK63" s="96"/>
      <c r="AL63" s="21"/>
      <c r="AM63" s="78" t="s">
        <v>308</v>
      </c>
      <c r="AN63" s="21"/>
      <c r="AO63" s="21"/>
      <c r="AP63" s="21"/>
      <c r="AQ63" s="21"/>
      <c r="AR63" s="21"/>
      <c r="AS63" s="21"/>
      <c r="AT63" s="21"/>
      <c r="AU63" s="22"/>
    </row>
    <row r="64" spans="1:47" ht="16.5" thickBot="1">
      <c r="A64" s="88">
        <v>50</v>
      </c>
      <c r="B64" s="105"/>
      <c r="C64" s="106"/>
      <c r="D64" s="107"/>
      <c r="E64" s="107"/>
      <c r="F64" s="107"/>
      <c r="G64" s="107"/>
      <c r="H64" s="107"/>
      <c r="I64" s="107"/>
      <c r="J64" s="108"/>
      <c r="K64" s="106"/>
      <c r="L64" s="106"/>
      <c r="M64" s="106"/>
      <c r="N64" s="106"/>
      <c r="O64" s="106"/>
      <c r="P64" s="109"/>
      <c r="Q64" s="110"/>
      <c r="R64" s="106"/>
      <c r="S64" s="106"/>
      <c r="T64" s="106"/>
      <c r="U64" s="106"/>
      <c r="V64" s="106"/>
      <c r="W64" s="106"/>
      <c r="X64" s="111"/>
      <c r="Y64" s="106"/>
      <c r="Z64" s="111"/>
      <c r="AA64" s="111"/>
      <c r="AB64" s="111"/>
      <c r="AC64" s="106"/>
      <c r="AD64" s="106"/>
      <c r="AE64" s="107"/>
      <c r="AF64" s="107"/>
      <c r="AG64" s="111"/>
      <c r="AH64" s="106"/>
      <c r="AI64" s="106"/>
      <c r="AJ64" s="106"/>
      <c r="AK64" s="112"/>
      <c r="AL64" s="21"/>
      <c r="AM64" s="78" t="s">
        <v>296</v>
      </c>
      <c r="AN64" s="21"/>
      <c r="AO64" s="21"/>
      <c r="AP64" s="21"/>
      <c r="AQ64" s="21"/>
      <c r="AR64" s="21"/>
      <c r="AS64" s="21"/>
      <c r="AT64" s="21"/>
      <c r="AU64" s="22"/>
    </row>
    <row r="65" spans="1:47" ht="16.5" thickTop="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2"/>
    </row>
    <row r="66" spans="1:47">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1"/>
      <c r="AM66" s="21"/>
      <c r="AN66" s="21"/>
      <c r="AO66" s="21"/>
      <c r="AP66" s="21"/>
      <c r="AQ66" s="21"/>
      <c r="AR66" s="21"/>
      <c r="AS66" s="21"/>
      <c r="AT66" s="21"/>
      <c r="AU66" s="22"/>
    </row>
    <row r="67" spans="1:47" ht="72" hidden="1">
      <c r="A67" s="113" t="s">
        <v>309</v>
      </c>
      <c r="B67" s="114" t="s">
        <v>310</v>
      </c>
      <c r="C67" s="114" t="s">
        <v>311</v>
      </c>
      <c r="D67" s="114" t="s">
        <v>311</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1"/>
      <c r="AM67" s="21"/>
      <c r="AN67" s="21"/>
      <c r="AO67" s="21"/>
      <c r="AP67" s="21"/>
      <c r="AQ67" s="21"/>
      <c r="AR67" s="21"/>
      <c r="AS67" s="21"/>
      <c r="AT67" s="21"/>
      <c r="AU67" s="22"/>
    </row>
    <row r="68" spans="1:47" hidden="1">
      <c r="A68" s="115" t="s">
        <v>312</v>
      </c>
      <c r="B68" s="115">
        <v>0</v>
      </c>
      <c r="C68" s="115">
        <v>0</v>
      </c>
      <c r="D68" s="115">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1"/>
      <c r="AM68" s="21"/>
      <c r="AN68" s="21"/>
      <c r="AO68" s="21"/>
      <c r="AP68" s="21"/>
      <c r="AQ68" s="21"/>
      <c r="AR68" s="21"/>
      <c r="AS68" s="21"/>
      <c r="AT68" s="21"/>
      <c r="AU68" s="22"/>
    </row>
    <row r="69" spans="1:47" hidden="1">
      <c r="A69" s="115" t="str">
        <f t="shared" ref="A69:A95" si="0">B69/1000 &amp; "[MPa] (" &amp; D69 &amp; "[kg/cm2])"</f>
        <v>0.03[MPa] (0.31[kg/cm2])</v>
      </c>
      <c r="B69" s="115">
        <v>30</v>
      </c>
      <c r="C69" s="115">
        <v>0.31</v>
      </c>
      <c r="D69" s="115">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1"/>
      <c r="AM69" s="21"/>
      <c r="AN69" s="21"/>
      <c r="AO69" s="21"/>
      <c r="AP69" s="21"/>
      <c r="AQ69" s="21"/>
      <c r="AR69" s="21"/>
      <c r="AS69" s="21"/>
      <c r="AT69" s="21"/>
      <c r="AU69" s="22"/>
    </row>
    <row r="70" spans="1:47" hidden="1">
      <c r="A70" s="115" t="str">
        <f t="shared" si="0"/>
        <v>0.034[MPa] (0.35[kg/cm2])</v>
      </c>
      <c r="B70" s="115">
        <v>34</v>
      </c>
      <c r="C70" s="115">
        <v>0.35</v>
      </c>
      <c r="D70" s="115">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1"/>
      <c r="AM70" s="21"/>
      <c r="AN70" s="21"/>
      <c r="AO70" s="21"/>
      <c r="AP70" s="21"/>
      <c r="AQ70" s="21"/>
      <c r="AR70" s="21"/>
      <c r="AS70" s="21"/>
      <c r="AT70" s="21"/>
      <c r="AU70" s="22"/>
    </row>
    <row r="71" spans="1:47" hidden="1">
      <c r="A71" s="115" t="str">
        <f t="shared" si="0"/>
        <v>0.035[MPa] (0.36[kg/cm2])</v>
      </c>
      <c r="B71" s="115">
        <v>35</v>
      </c>
      <c r="C71" s="115">
        <v>0.36</v>
      </c>
      <c r="D71" s="115">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1"/>
      <c r="AM71" s="21"/>
      <c r="AN71" s="21"/>
      <c r="AO71" s="21"/>
      <c r="AP71" s="21"/>
      <c r="AQ71" s="21"/>
      <c r="AR71" s="21"/>
      <c r="AS71" s="21"/>
      <c r="AT71" s="21"/>
      <c r="AU71" s="22"/>
    </row>
    <row r="72" spans="1:47" hidden="1">
      <c r="A72" s="115" t="str">
        <f t="shared" si="0"/>
        <v>0.049[MPa] (0.5[kg/cm2])</v>
      </c>
      <c r="B72" s="115">
        <v>49</v>
      </c>
      <c r="C72" s="115">
        <v>0.5</v>
      </c>
      <c r="D72" s="115">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1"/>
      <c r="AM72" s="21"/>
      <c r="AN72" s="21"/>
      <c r="AO72" s="21"/>
      <c r="AP72" s="21"/>
      <c r="AQ72" s="21"/>
      <c r="AR72" s="21"/>
      <c r="AS72" s="21"/>
      <c r="AT72" s="21"/>
      <c r="AU72" s="22"/>
    </row>
    <row r="73" spans="1:47" hidden="1">
      <c r="A73" s="115" t="str">
        <f t="shared" si="0"/>
        <v>0.05[MPa] (0.51[kg/cm2])</v>
      </c>
      <c r="B73" s="115">
        <v>50</v>
      </c>
      <c r="C73" s="115">
        <v>0.51</v>
      </c>
      <c r="D73" s="115">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1"/>
      <c r="AM73" s="21"/>
      <c r="AN73" s="21"/>
      <c r="AO73" s="21"/>
      <c r="AP73" s="21"/>
      <c r="AQ73" s="21"/>
      <c r="AR73" s="21"/>
      <c r="AS73" s="21"/>
      <c r="AT73" s="21"/>
      <c r="AU73" s="22"/>
    </row>
    <row r="74" spans="1:47" hidden="1">
      <c r="A74" s="115" t="str">
        <f t="shared" si="0"/>
        <v>0.069[MPa] (0.7[kg/cm2])</v>
      </c>
      <c r="B74" s="115">
        <v>69</v>
      </c>
      <c r="C74" s="115">
        <v>0.7</v>
      </c>
      <c r="D74" s="115">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1"/>
      <c r="AM74" s="21"/>
      <c r="AN74" s="21"/>
      <c r="AO74" s="21"/>
      <c r="AP74" s="21"/>
      <c r="AQ74" s="21"/>
      <c r="AR74" s="21"/>
      <c r="AS74" s="21"/>
      <c r="AT74" s="21"/>
      <c r="AU74" s="22"/>
    </row>
    <row r="75" spans="1:47" hidden="1">
      <c r="A75" s="115" t="str">
        <f t="shared" si="0"/>
        <v>0.07[MPa] (0.71[kg/cm2])</v>
      </c>
      <c r="B75" s="115">
        <v>70</v>
      </c>
      <c r="C75" s="115">
        <v>0.71</v>
      </c>
      <c r="D75" s="115">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1"/>
      <c r="AM75" s="21"/>
      <c r="AN75" s="21"/>
      <c r="AO75" s="21"/>
      <c r="AP75" s="21"/>
      <c r="AQ75" s="21"/>
      <c r="AR75" s="21"/>
      <c r="AS75" s="21"/>
      <c r="AT75" s="21"/>
      <c r="AU75" s="22"/>
    </row>
    <row r="76" spans="1:47" hidden="1">
      <c r="A76" s="115" t="str">
        <f t="shared" si="0"/>
        <v>0.098[MPa] (1[kg/cm2])</v>
      </c>
      <c r="B76" s="115">
        <v>98</v>
      </c>
      <c r="C76" s="115">
        <v>1</v>
      </c>
      <c r="D76" s="115">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1"/>
      <c r="AM76" s="21"/>
      <c r="AN76" s="21"/>
      <c r="AO76" s="21"/>
      <c r="AP76" s="21"/>
      <c r="AQ76" s="21"/>
      <c r="AR76" s="21"/>
      <c r="AS76" s="21"/>
      <c r="AT76" s="21"/>
      <c r="AU76" s="22"/>
    </row>
    <row r="77" spans="1:47" hidden="1">
      <c r="A77" s="115" t="str">
        <f t="shared" si="0"/>
        <v>0.1[MPa] (1.02[kg/cm2])</v>
      </c>
      <c r="B77" s="115">
        <v>100</v>
      </c>
      <c r="C77" s="115">
        <v>1.02</v>
      </c>
      <c r="D77" s="115">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1"/>
      <c r="AM77" s="21"/>
      <c r="AN77" s="21"/>
      <c r="AO77" s="21"/>
      <c r="AP77" s="21"/>
      <c r="AQ77" s="21"/>
      <c r="AR77" s="21"/>
      <c r="AS77" s="21"/>
      <c r="AT77" s="21"/>
      <c r="AU77" s="22"/>
    </row>
    <row r="78" spans="1:47" hidden="1">
      <c r="A78" s="115" t="str">
        <f t="shared" si="0"/>
        <v>0.196[MPa] (2[kg/cm2])</v>
      </c>
      <c r="B78" s="115">
        <v>196</v>
      </c>
      <c r="C78" s="115">
        <v>2</v>
      </c>
      <c r="D78" s="115">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1"/>
      <c r="AM78" s="21"/>
      <c r="AN78" s="21"/>
      <c r="AO78" s="21"/>
      <c r="AP78" s="21"/>
      <c r="AQ78" s="21"/>
      <c r="AR78" s="21"/>
      <c r="AS78" s="21"/>
      <c r="AT78" s="21"/>
      <c r="AU78" s="22"/>
    </row>
    <row r="79" spans="1:47" hidden="1">
      <c r="A79" s="115" t="str">
        <f t="shared" si="0"/>
        <v>0.2[MPa] (2.04[kg/cm2])</v>
      </c>
      <c r="B79" s="115">
        <v>200</v>
      </c>
      <c r="C79" s="115">
        <v>2.04</v>
      </c>
      <c r="D79" s="115">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1"/>
      <c r="AM79" s="21"/>
      <c r="AN79" s="21"/>
      <c r="AO79" s="21"/>
      <c r="AP79" s="21"/>
      <c r="AQ79" s="21"/>
      <c r="AR79" s="21"/>
      <c r="AS79" s="21"/>
      <c r="AT79" s="21"/>
      <c r="AU79" s="22"/>
    </row>
    <row r="80" spans="1:47" hidden="1">
      <c r="A80" s="115" t="str">
        <f t="shared" si="0"/>
        <v>0.294[MPa] (3[kg/cm2])</v>
      </c>
      <c r="B80" s="115">
        <v>294</v>
      </c>
      <c r="C80" s="115">
        <v>3</v>
      </c>
      <c r="D80" s="115">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1"/>
      <c r="AM80" s="21"/>
      <c r="AN80" s="21"/>
      <c r="AO80" s="21"/>
      <c r="AP80" s="21"/>
      <c r="AQ80" s="21"/>
      <c r="AR80" s="21"/>
      <c r="AS80" s="21"/>
      <c r="AT80" s="21"/>
      <c r="AU80" s="22"/>
    </row>
    <row r="81" spans="1:47" hidden="1">
      <c r="A81" s="115" t="str">
        <f t="shared" si="0"/>
        <v>0.3[MPa] (3.06[kg/cm2])</v>
      </c>
      <c r="B81" s="115">
        <v>300</v>
      </c>
      <c r="C81" s="115">
        <v>3.06</v>
      </c>
      <c r="D81" s="115">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1"/>
      <c r="AM81" s="21"/>
      <c r="AN81" s="21"/>
      <c r="AO81" s="21"/>
      <c r="AP81" s="21"/>
      <c r="AQ81" s="21"/>
      <c r="AR81" s="21"/>
      <c r="AS81" s="21"/>
      <c r="AT81" s="21"/>
      <c r="AU81" s="22"/>
    </row>
    <row r="82" spans="1:47" hidden="1">
      <c r="A82" s="115" t="str">
        <f t="shared" si="0"/>
        <v>0.392[MPa] (4[kg/cm2])</v>
      </c>
      <c r="B82" s="115">
        <v>392</v>
      </c>
      <c r="C82" s="115">
        <v>4</v>
      </c>
      <c r="D82" s="115">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1"/>
      <c r="AM82" s="21"/>
      <c r="AN82" s="21"/>
      <c r="AO82" s="21"/>
      <c r="AP82" s="21"/>
      <c r="AQ82" s="21"/>
      <c r="AR82" s="21"/>
      <c r="AS82" s="21"/>
      <c r="AT82" s="21"/>
      <c r="AU82" s="22"/>
    </row>
    <row r="83" spans="1:47" hidden="1">
      <c r="A83" s="115" t="str">
        <f t="shared" si="0"/>
        <v>0.4[MPa] (4.08[kg/cm2])</v>
      </c>
      <c r="B83" s="115">
        <v>400</v>
      </c>
      <c r="C83" s="115">
        <v>4.08</v>
      </c>
      <c r="D83" s="115">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1"/>
      <c r="AM83" s="9"/>
      <c r="AN83" s="21"/>
      <c r="AO83" s="21"/>
      <c r="AP83" s="21"/>
      <c r="AQ83" s="21"/>
      <c r="AR83" s="21"/>
      <c r="AS83" s="21"/>
      <c r="AT83" s="21"/>
      <c r="AU83" s="22"/>
    </row>
    <row r="84" spans="1:47" hidden="1">
      <c r="A84" s="115" t="str">
        <f t="shared" si="0"/>
        <v>0.49[MPa] (5[kg/cm2])</v>
      </c>
      <c r="B84" s="115">
        <v>490</v>
      </c>
      <c r="C84" s="115">
        <v>5</v>
      </c>
      <c r="D84" s="115">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1"/>
      <c r="AM84" s="9"/>
      <c r="AN84" s="21"/>
      <c r="AO84" s="21"/>
      <c r="AP84" s="21"/>
      <c r="AQ84" s="21"/>
      <c r="AR84" s="21"/>
      <c r="AS84" s="21"/>
      <c r="AT84" s="21"/>
      <c r="AU84" s="22"/>
    </row>
    <row r="85" spans="1:47" hidden="1">
      <c r="A85" s="115" t="str">
        <f t="shared" si="0"/>
        <v>0.5[MPa] (5.1[kg/cm2])</v>
      </c>
      <c r="B85" s="115">
        <v>500</v>
      </c>
      <c r="C85" s="115">
        <v>5.0999999999999996</v>
      </c>
      <c r="D85" s="115">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15" t="str">
        <f t="shared" si="0"/>
        <v>0.588[MPa] (6[kg/cm2])</v>
      </c>
      <c r="B86" s="115">
        <v>588</v>
      </c>
      <c r="C86" s="115">
        <v>6</v>
      </c>
      <c r="D86" s="115">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15" t="str">
        <f t="shared" si="0"/>
        <v>0.6[MPa] (6.12[kg/cm2])</v>
      </c>
      <c r="B87" s="115">
        <v>600</v>
      </c>
      <c r="C87" s="115">
        <v>6.12</v>
      </c>
      <c r="D87" s="115">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15" t="str">
        <f t="shared" si="0"/>
        <v>0.686[MPa] (7[kg/cm2])</v>
      </c>
      <c r="B88" s="115">
        <v>686</v>
      </c>
      <c r="C88" s="115">
        <v>7</v>
      </c>
      <c r="D88" s="115">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15" t="str">
        <f t="shared" si="0"/>
        <v>0.7[MPa] (7.14[kg/cm2])</v>
      </c>
      <c r="B89" s="115">
        <v>700</v>
      </c>
      <c r="C89" s="115">
        <v>7.14</v>
      </c>
      <c r="D89" s="115">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15" t="str">
        <f t="shared" si="0"/>
        <v>0.785[MPa] (8[kg/cm2])</v>
      </c>
      <c r="B90" s="115">
        <v>785</v>
      </c>
      <c r="C90" s="115">
        <v>8</v>
      </c>
      <c r="D90" s="115">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15" t="str">
        <f t="shared" si="0"/>
        <v>0.8[MPa] (8.16[kg/cm2])</v>
      </c>
      <c r="B91" s="115">
        <v>800</v>
      </c>
      <c r="C91" s="115">
        <v>8.16</v>
      </c>
      <c r="D91" s="115">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15" t="str">
        <f t="shared" si="0"/>
        <v>0.883[MPa] (9[kg/cm2])</v>
      </c>
      <c r="B92" s="115">
        <v>883</v>
      </c>
      <c r="C92" s="115">
        <v>9</v>
      </c>
      <c r="D92" s="115">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78" t="s">
        <v>313</v>
      </c>
      <c r="AN92" s="9"/>
      <c r="AO92" s="9"/>
      <c r="AP92" s="9"/>
      <c r="AQ92" s="9"/>
      <c r="AR92" s="9"/>
      <c r="AS92" s="9"/>
      <c r="AT92" s="9"/>
      <c r="AU92" s="7"/>
    </row>
    <row r="93" spans="1:47" hidden="1">
      <c r="A93" s="115" t="str">
        <f t="shared" si="0"/>
        <v>0.9[MPa] (9.18[kg/cm2])</v>
      </c>
      <c r="B93" s="115">
        <v>900</v>
      </c>
      <c r="C93" s="115">
        <v>9.18</v>
      </c>
      <c r="D93" s="115">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15" t="str">
        <f t="shared" si="0"/>
        <v>0.981[MPa] (10[kg/cm2])</v>
      </c>
      <c r="B94" s="115">
        <v>981</v>
      </c>
      <c r="C94" s="115">
        <v>10</v>
      </c>
      <c r="D94" s="115">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73"/>
      <c r="AN94" s="21"/>
      <c r="AO94" s="21"/>
      <c r="AP94" s="21"/>
      <c r="AQ94" s="21"/>
      <c r="AR94" s="21"/>
      <c r="AS94" s="21"/>
      <c r="AT94" s="21"/>
      <c r="AU94" s="7"/>
    </row>
    <row r="95" spans="1:47" hidden="1">
      <c r="A95" s="115" t="str">
        <f t="shared" si="0"/>
        <v>1[MPa] (10.2[kg/cm2])</v>
      </c>
      <c r="B95" s="115">
        <v>1000</v>
      </c>
      <c r="C95" s="115">
        <v>10.199999999999999</v>
      </c>
      <c r="D95" s="115">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73"/>
      <c r="AN95" s="21"/>
      <c r="AO95" s="21"/>
      <c r="AP95" s="21"/>
      <c r="AQ95" s="21"/>
      <c r="AR95" s="21"/>
      <c r="AS95" s="21"/>
      <c r="AT95" s="21"/>
      <c r="AU95" s="7"/>
    </row>
    <row r="96" spans="1:47">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9"/>
      <c r="AM96" s="9"/>
      <c r="AN96" s="9"/>
      <c r="AO96" s="9"/>
      <c r="AP96" s="9"/>
      <c r="AQ96" s="9"/>
      <c r="AR96" s="9"/>
      <c r="AS96" s="9"/>
      <c r="AT96" s="9"/>
      <c r="AU96" s="7"/>
    </row>
  </sheetData>
  <sheetProtection algorithmName="SHA-512" hashValue="2CNN0vwvlaasp56CP3aBG8AjTQD83Fx/kO0fRtupuD3EXPBh1JjssDF/o5FCXLKboGIaN/jVtmLLqOrbvOtG8g==" saltValue="WgbWp/aBYylhDD9A2xCi/w==" spinCount="100000" sheet="1" scenarios="1" formatCells="0" insertRows="0" deleteRows="0" selectLockedCells="1" sort="0" autoFilter="0"/>
  <mergeCells count="47">
    <mergeCell ref="L8:L13"/>
    <mergeCell ref="H9:H13"/>
    <mergeCell ref="I9:I13"/>
    <mergeCell ref="A8:A13"/>
    <mergeCell ref="B8:C8"/>
    <mergeCell ref="D8:I8"/>
    <mergeCell ref="J8:J13"/>
    <mergeCell ref="K8:K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S9:S13"/>
    <mergeCell ref="T9:T13"/>
    <mergeCell ref="U9:U13"/>
    <mergeCell ref="V9:W9"/>
    <mergeCell ref="X9:Y9"/>
    <mergeCell ref="V10:V13"/>
    <mergeCell ref="W10:W13"/>
    <mergeCell ref="X10:X13"/>
    <mergeCell ref="Y10:Y13"/>
    <mergeCell ref="AB10:AB13"/>
    <mergeCell ref="Z9:Z13"/>
    <mergeCell ref="AI10:AI13"/>
    <mergeCell ref="AJ10:AJ13"/>
    <mergeCell ref="AA9:AA13"/>
    <mergeCell ref="AB9:AC9"/>
    <mergeCell ref="AE9:AI9"/>
    <mergeCell ref="AJ9:AK9"/>
    <mergeCell ref="AC10:AC13"/>
    <mergeCell ref="AK10:AK13"/>
    <mergeCell ref="AE10:AE13"/>
    <mergeCell ref="AF10:AF13"/>
    <mergeCell ref="AG10:AG13"/>
    <mergeCell ref="AH10:AH13"/>
  </mergeCells>
  <phoneticPr fontId="3"/>
  <conditionalFormatting sqref="Q14:Q23">
    <cfRule type="cellIs" dxfId="13" priority="2" stopIfTrue="1" operator="equal">
      <formula>7</formula>
    </cfRule>
  </conditionalFormatting>
  <conditionalFormatting sqref="I14">
    <cfRule type="cellIs" dxfId="12"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41</xdr:col>
                    <xdr:colOff>0</xdr:colOff>
                    <xdr:row>35</xdr:row>
                    <xdr:rowOff>38100</xdr:rowOff>
                  </from>
                  <to>
                    <xdr:col>44</xdr:col>
                    <xdr:colOff>0</xdr:colOff>
                    <xdr:row>35</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V96"/>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9.140625" defaultRowHeight="15.7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206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66"/>
      <c r="AL1" s="21"/>
      <c r="AM1" s="67"/>
      <c r="AN1" s="3"/>
      <c r="AO1" s="3"/>
      <c r="AP1" s="3"/>
      <c r="AQ1" s="3"/>
      <c r="AR1" s="3"/>
      <c r="AS1" s="3"/>
      <c r="AT1" s="6"/>
      <c r="AU1" s="7"/>
      <c r="AV1" s="8" t="s">
        <v>207</v>
      </c>
    </row>
    <row r="2" spans="1:48" ht="12" customHeight="1">
      <c r="A2" s="68"/>
      <c r="B2" s="69"/>
      <c r="C2" s="69"/>
      <c r="D2" s="69"/>
      <c r="E2" s="69"/>
      <c r="F2" s="69"/>
      <c r="G2" s="69"/>
      <c r="H2" s="69"/>
      <c r="I2" s="69"/>
      <c r="J2" s="69"/>
      <c r="K2" s="69"/>
      <c r="L2" s="69"/>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6.5" thickBot="1">
      <c r="A3" s="70" t="s">
        <v>208</v>
      </c>
      <c r="B3" s="71"/>
      <c r="C3" s="71"/>
      <c r="D3" s="71"/>
      <c r="E3" s="71"/>
      <c r="F3" s="71"/>
      <c r="G3" s="71"/>
      <c r="H3" s="71"/>
      <c r="I3" s="71"/>
      <c r="J3" s="71"/>
      <c r="K3" s="71"/>
      <c r="L3" s="71"/>
      <c r="M3" s="71"/>
      <c r="N3" s="71"/>
      <c r="O3" s="71"/>
      <c r="P3" s="71"/>
      <c r="Q3" s="71"/>
      <c r="R3" s="71"/>
      <c r="S3" s="71"/>
      <c r="T3" s="71"/>
      <c r="U3" s="71"/>
      <c r="V3" s="71"/>
      <c r="W3" s="71"/>
      <c r="X3" s="71"/>
      <c r="Y3" s="72"/>
      <c r="Z3" s="71"/>
      <c r="AA3" s="71"/>
      <c r="AB3" s="71"/>
      <c r="AC3" s="71"/>
      <c r="AD3" s="71"/>
      <c r="AE3" s="71"/>
      <c r="AF3" s="71"/>
      <c r="AG3" s="71"/>
      <c r="AH3" s="71"/>
      <c r="AI3" s="71"/>
      <c r="AJ3" s="71"/>
      <c r="AK3" s="71"/>
      <c r="AL3" s="73"/>
      <c r="AM3" s="71" t="s">
        <v>209</v>
      </c>
      <c r="AN3" s="71"/>
      <c r="AO3" s="71"/>
      <c r="AP3" s="71"/>
      <c r="AQ3" s="71"/>
      <c r="AR3" s="71"/>
      <c r="AS3" s="71"/>
      <c r="AT3" s="71"/>
      <c r="AU3" s="7"/>
      <c r="AV3" s="7"/>
    </row>
    <row r="4" spans="1:48">
      <c r="A4" s="74"/>
      <c r="B4" s="75"/>
      <c r="C4" s="75"/>
      <c r="D4" s="75"/>
      <c r="E4" s="75"/>
      <c r="F4" s="75"/>
      <c r="G4" s="75"/>
      <c r="H4" s="75"/>
      <c r="I4" s="75"/>
      <c r="J4" s="75"/>
      <c r="K4" s="75"/>
      <c r="L4" s="75"/>
      <c r="M4" s="75"/>
      <c r="N4" s="75"/>
      <c r="O4" s="75"/>
      <c r="P4" s="75"/>
      <c r="Q4" s="75"/>
      <c r="R4" s="75"/>
      <c r="S4" s="75"/>
      <c r="T4" s="75"/>
      <c r="U4" s="75"/>
      <c r="V4" s="21"/>
      <c r="W4" s="21"/>
      <c r="X4" s="21"/>
      <c r="Y4" s="21"/>
      <c r="Z4" s="75"/>
      <c r="AA4" s="75"/>
      <c r="AB4" s="75"/>
      <c r="AC4" s="75"/>
      <c r="AD4" s="21"/>
      <c r="AE4" s="21"/>
      <c r="AF4" s="21"/>
      <c r="AG4" s="21"/>
      <c r="AH4" s="21"/>
      <c r="AI4" s="21"/>
      <c r="AJ4" s="21"/>
      <c r="AK4" s="21"/>
      <c r="AL4" s="73"/>
      <c r="AM4" s="73"/>
      <c r="AN4" s="73"/>
      <c r="AO4" s="73"/>
      <c r="AP4" s="73"/>
      <c r="AQ4" s="73"/>
      <c r="AR4" s="73"/>
      <c r="AS4" s="73"/>
      <c r="AT4" s="73"/>
      <c r="AU4" s="7"/>
      <c r="AV4" s="7"/>
    </row>
    <row r="5" spans="1:48" ht="12.95" customHeight="1">
      <c r="A5" s="74"/>
      <c r="B5" s="76"/>
      <c r="C5" s="75" t="s">
        <v>667</v>
      </c>
      <c r="D5" s="75"/>
      <c r="E5" s="75"/>
      <c r="F5" s="75"/>
      <c r="G5" s="75"/>
      <c r="H5" s="75"/>
      <c r="I5" s="75"/>
      <c r="J5" s="75"/>
      <c r="K5" s="75"/>
      <c r="L5" s="75"/>
      <c r="M5" s="75"/>
      <c r="N5" s="75"/>
      <c r="O5" s="75"/>
      <c r="P5" s="75"/>
      <c r="Q5" s="75"/>
      <c r="R5" s="75"/>
      <c r="S5" s="75"/>
      <c r="T5" s="75"/>
      <c r="U5" s="75"/>
      <c r="V5" s="21"/>
      <c r="W5" s="21"/>
      <c r="X5" s="21"/>
      <c r="Y5" s="21"/>
      <c r="Z5" s="75"/>
      <c r="AA5" s="75"/>
      <c r="AB5" s="75"/>
      <c r="AC5" s="75"/>
      <c r="AD5" s="21"/>
      <c r="AE5" s="21"/>
      <c r="AF5" s="21"/>
      <c r="AG5" s="21"/>
      <c r="AH5" s="21"/>
      <c r="AI5" s="21"/>
      <c r="AJ5" s="21"/>
      <c r="AK5" s="21"/>
      <c r="AL5" s="21"/>
      <c r="AM5" s="73" t="s">
        <v>210</v>
      </c>
      <c r="AN5" s="21"/>
      <c r="AO5" s="21"/>
      <c r="AP5" s="21"/>
      <c r="AQ5" s="21"/>
      <c r="AR5" s="21"/>
      <c r="AS5" s="21"/>
      <c r="AT5" s="21"/>
      <c r="AU5" s="7"/>
      <c r="AV5" s="7"/>
    </row>
    <row r="6" spans="1:48" ht="12.95" customHeight="1">
      <c r="A6" s="74"/>
      <c r="B6" s="77"/>
      <c r="C6" s="75" t="s">
        <v>669</v>
      </c>
      <c r="D6" s="75"/>
      <c r="E6" s="75"/>
      <c r="F6" s="75"/>
      <c r="G6" s="75"/>
      <c r="H6" s="75"/>
      <c r="I6" s="75"/>
      <c r="J6" s="75"/>
      <c r="K6" s="75"/>
      <c r="L6" s="75"/>
      <c r="M6" s="75"/>
      <c r="N6" s="75"/>
      <c r="O6" s="75"/>
      <c r="P6" s="75"/>
      <c r="Q6" s="75"/>
      <c r="R6" s="75"/>
      <c r="S6" s="75"/>
      <c r="T6" s="75"/>
      <c r="U6" s="75"/>
      <c r="V6" s="21"/>
      <c r="W6" s="21"/>
      <c r="X6" s="21"/>
      <c r="Y6" s="21"/>
      <c r="Z6" s="75"/>
      <c r="AA6" s="75"/>
      <c r="AB6" s="75"/>
      <c r="AC6" s="75"/>
      <c r="AD6" s="21"/>
      <c r="AE6" s="21"/>
      <c r="AF6" s="21"/>
      <c r="AG6" s="21"/>
      <c r="AH6" s="21"/>
      <c r="AI6" s="21"/>
      <c r="AJ6" s="21"/>
      <c r="AK6" s="21"/>
      <c r="AL6" s="21"/>
      <c r="AM6" s="78" t="s">
        <v>211</v>
      </c>
      <c r="AN6" s="21"/>
      <c r="AO6" s="21"/>
      <c r="AP6" s="21"/>
      <c r="AQ6" s="21"/>
      <c r="AR6" s="21"/>
      <c r="AS6" s="21"/>
      <c r="AT6" s="21"/>
      <c r="AU6" s="7"/>
      <c r="AV6" s="7"/>
    </row>
    <row r="7" spans="1:48" ht="11.25" customHeight="1">
      <c r="A7" s="74"/>
      <c r="B7" s="75"/>
      <c r="C7" s="75"/>
      <c r="D7" s="75"/>
      <c r="E7" s="75"/>
      <c r="F7" s="75"/>
      <c r="G7" s="75"/>
      <c r="H7" s="75"/>
      <c r="I7" s="75"/>
      <c r="J7" s="75"/>
      <c r="K7" s="75"/>
      <c r="L7" s="75"/>
      <c r="M7" s="75"/>
      <c r="N7" s="75"/>
      <c r="O7" s="75"/>
      <c r="P7" s="75"/>
      <c r="Q7" s="75"/>
      <c r="R7" s="75"/>
      <c r="S7" s="75"/>
      <c r="T7" s="75"/>
      <c r="U7" s="75"/>
      <c r="V7" s="21"/>
      <c r="W7" s="21"/>
      <c r="X7" s="21"/>
      <c r="Y7" s="21"/>
      <c r="Z7" s="75"/>
      <c r="AA7" s="75"/>
      <c r="AB7" s="75"/>
      <c r="AC7" s="75"/>
      <c r="AD7" s="21"/>
      <c r="AE7" s="21"/>
      <c r="AF7" s="21"/>
      <c r="AG7" s="21"/>
      <c r="AH7" s="21"/>
      <c r="AI7" s="21"/>
      <c r="AJ7" s="21"/>
      <c r="AK7" s="21"/>
      <c r="AL7" s="21"/>
      <c r="AM7" s="79" t="s">
        <v>212</v>
      </c>
      <c r="AN7" s="21"/>
      <c r="AO7" s="21"/>
      <c r="AP7" s="21"/>
      <c r="AQ7" s="21"/>
      <c r="AR7" s="21"/>
      <c r="AS7" s="21"/>
      <c r="AT7" s="21"/>
      <c r="AU7" s="7"/>
      <c r="AV7" s="7"/>
    </row>
    <row r="8" spans="1:48" ht="11.25" customHeight="1">
      <c r="A8" s="267" t="s">
        <v>213</v>
      </c>
      <c r="B8" s="273" t="s">
        <v>214</v>
      </c>
      <c r="C8" s="274"/>
      <c r="D8" s="273" t="s">
        <v>215</v>
      </c>
      <c r="E8" s="275"/>
      <c r="F8" s="275"/>
      <c r="G8" s="275"/>
      <c r="H8" s="275"/>
      <c r="I8" s="274"/>
      <c r="J8" s="267" t="s">
        <v>216</v>
      </c>
      <c r="K8" s="267" t="s">
        <v>217</v>
      </c>
      <c r="L8" s="267" t="s">
        <v>218</v>
      </c>
      <c r="M8" s="267" t="s">
        <v>219</v>
      </c>
      <c r="N8" s="267" t="s">
        <v>220</v>
      </c>
      <c r="O8" s="267" t="s">
        <v>221</v>
      </c>
      <c r="P8" s="267" t="s">
        <v>222</v>
      </c>
      <c r="Q8" s="267" t="s">
        <v>223</v>
      </c>
      <c r="R8" s="267" t="s">
        <v>224</v>
      </c>
      <c r="S8" s="276" t="s">
        <v>225</v>
      </c>
      <c r="T8" s="277"/>
      <c r="U8" s="277"/>
      <c r="V8" s="277"/>
      <c r="W8" s="277"/>
      <c r="X8" s="277"/>
      <c r="Y8" s="278"/>
      <c r="Z8" s="276" t="s">
        <v>226</v>
      </c>
      <c r="AA8" s="277"/>
      <c r="AB8" s="277"/>
      <c r="AC8" s="278"/>
      <c r="AD8" s="267" t="s">
        <v>227</v>
      </c>
      <c r="AE8" s="276" t="s">
        <v>228</v>
      </c>
      <c r="AF8" s="277"/>
      <c r="AG8" s="277"/>
      <c r="AH8" s="277"/>
      <c r="AI8" s="277"/>
      <c r="AJ8" s="277"/>
      <c r="AK8" s="278"/>
      <c r="AL8" s="21"/>
      <c r="AM8" s="80" t="s">
        <v>229</v>
      </c>
      <c r="AN8" s="21"/>
      <c r="AO8" s="21"/>
      <c r="AP8" s="21"/>
      <c r="AQ8" s="21"/>
      <c r="AR8" s="21"/>
      <c r="AS8" s="21"/>
      <c r="AT8" s="21"/>
      <c r="AU8" s="7"/>
      <c r="AV8" s="7"/>
    </row>
    <row r="9" spans="1:48" ht="12" customHeight="1">
      <c r="A9" s="268"/>
      <c r="B9" s="267" t="s">
        <v>230</v>
      </c>
      <c r="C9" s="267" t="s">
        <v>231</v>
      </c>
      <c r="D9" s="267" t="s">
        <v>232</v>
      </c>
      <c r="E9" s="267" t="s">
        <v>233</v>
      </c>
      <c r="F9" s="267" t="s">
        <v>234</v>
      </c>
      <c r="G9" s="267" t="s">
        <v>235</v>
      </c>
      <c r="H9" s="267" t="s">
        <v>236</v>
      </c>
      <c r="I9" s="267" t="s">
        <v>237</v>
      </c>
      <c r="J9" s="268"/>
      <c r="K9" s="268"/>
      <c r="L9" s="268"/>
      <c r="M9" s="268"/>
      <c r="N9" s="268"/>
      <c r="O9" s="268"/>
      <c r="P9" s="268"/>
      <c r="Q9" s="268"/>
      <c r="R9" s="268"/>
      <c r="S9" s="270" t="s">
        <v>238</v>
      </c>
      <c r="T9" s="270" t="s">
        <v>239</v>
      </c>
      <c r="U9" s="270" t="s">
        <v>240</v>
      </c>
      <c r="V9" s="273" t="s">
        <v>241</v>
      </c>
      <c r="W9" s="274"/>
      <c r="X9" s="273" t="s">
        <v>242</v>
      </c>
      <c r="Y9" s="274"/>
      <c r="Z9" s="270" t="s">
        <v>243</v>
      </c>
      <c r="AA9" s="270" t="s">
        <v>239</v>
      </c>
      <c r="AB9" s="273" t="s">
        <v>241</v>
      </c>
      <c r="AC9" s="274"/>
      <c r="AD9" s="268"/>
      <c r="AE9" s="273" t="s">
        <v>244</v>
      </c>
      <c r="AF9" s="275"/>
      <c r="AG9" s="275"/>
      <c r="AH9" s="275"/>
      <c r="AI9" s="274"/>
      <c r="AJ9" s="273" t="s">
        <v>245</v>
      </c>
      <c r="AK9" s="274"/>
      <c r="AL9" s="21"/>
      <c r="AM9" s="78" t="s">
        <v>246</v>
      </c>
      <c r="AN9" s="21"/>
      <c r="AO9" s="21"/>
      <c r="AP9" s="21"/>
      <c r="AQ9" s="21"/>
      <c r="AR9" s="21"/>
      <c r="AS9" s="21"/>
      <c r="AT9" s="21"/>
      <c r="AU9" s="7"/>
      <c r="AV9" s="7"/>
    </row>
    <row r="10" spans="1:48" ht="12" customHeight="1">
      <c r="A10" s="268"/>
      <c r="B10" s="268"/>
      <c r="C10" s="268"/>
      <c r="D10" s="268"/>
      <c r="E10" s="268"/>
      <c r="F10" s="268"/>
      <c r="G10" s="268"/>
      <c r="H10" s="268"/>
      <c r="I10" s="268"/>
      <c r="J10" s="268"/>
      <c r="K10" s="268"/>
      <c r="L10" s="268"/>
      <c r="M10" s="268"/>
      <c r="N10" s="268"/>
      <c r="O10" s="268"/>
      <c r="P10" s="268"/>
      <c r="Q10" s="268"/>
      <c r="R10" s="268"/>
      <c r="S10" s="271"/>
      <c r="T10" s="271"/>
      <c r="U10" s="271"/>
      <c r="V10" s="267" t="s">
        <v>247</v>
      </c>
      <c r="W10" s="267" t="s">
        <v>248</v>
      </c>
      <c r="X10" s="267" t="s">
        <v>249</v>
      </c>
      <c r="Y10" s="267" t="s">
        <v>250</v>
      </c>
      <c r="Z10" s="271"/>
      <c r="AA10" s="271"/>
      <c r="AB10" s="267" t="s">
        <v>247</v>
      </c>
      <c r="AC10" s="267" t="s">
        <v>248</v>
      </c>
      <c r="AD10" s="268"/>
      <c r="AE10" s="267" t="s">
        <v>251</v>
      </c>
      <c r="AF10" s="267" t="s">
        <v>252</v>
      </c>
      <c r="AG10" s="267" t="s">
        <v>253</v>
      </c>
      <c r="AH10" s="267" t="s">
        <v>254</v>
      </c>
      <c r="AI10" s="267" t="s">
        <v>255</v>
      </c>
      <c r="AJ10" s="267" t="s">
        <v>254</v>
      </c>
      <c r="AK10" s="267" t="s">
        <v>255</v>
      </c>
      <c r="AL10" s="21"/>
      <c r="AM10" s="73" t="s">
        <v>256</v>
      </c>
      <c r="AN10" s="21"/>
      <c r="AO10" s="21"/>
      <c r="AP10" s="21"/>
      <c r="AQ10" s="21"/>
      <c r="AR10" s="21"/>
      <c r="AS10" s="21"/>
      <c r="AT10" s="21"/>
      <c r="AU10" s="7"/>
      <c r="AV10" s="7"/>
    </row>
    <row r="11" spans="1:48" ht="12" customHeight="1">
      <c r="A11" s="268"/>
      <c r="B11" s="268"/>
      <c r="C11" s="268"/>
      <c r="D11" s="268"/>
      <c r="E11" s="268"/>
      <c r="F11" s="268"/>
      <c r="G11" s="268"/>
      <c r="H11" s="268"/>
      <c r="I11" s="268"/>
      <c r="J11" s="268"/>
      <c r="K11" s="268"/>
      <c r="L11" s="268"/>
      <c r="M11" s="268"/>
      <c r="N11" s="268"/>
      <c r="O11" s="268"/>
      <c r="P11" s="268"/>
      <c r="Q11" s="268"/>
      <c r="R11" s="268"/>
      <c r="S11" s="271"/>
      <c r="T11" s="271"/>
      <c r="U11" s="271"/>
      <c r="V11" s="268"/>
      <c r="W11" s="268"/>
      <c r="X11" s="268"/>
      <c r="Y11" s="268"/>
      <c r="Z11" s="271"/>
      <c r="AA11" s="271"/>
      <c r="AB11" s="268"/>
      <c r="AC11" s="268"/>
      <c r="AD11" s="268"/>
      <c r="AE11" s="268"/>
      <c r="AF11" s="268"/>
      <c r="AG11" s="268"/>
      <c r="AH11" s="268"/>
      <c r="AI11" s="268"/>
      <c r="AJ11" s="268"/>
      <c r="AK11" s="268"/>
      <c r="AL11" s="21"/>
      <c r="AM11" s="78" t="s">
        <v>257</v>
      </c>
      <c r="AN11" s="21"/>
      <c r="AO11" s="21"/>
      <c r="AP11" s="21"/>
      <c r="AQ11" s="21"/>
      <c r="AR11" s="21"/>
      <c r="AS11" s="21"/>
      <c r="AT11" s="21"/>
      <c r="AU11" s="7"/>
      <c r="AV11" s="7"/>
    </row>
    <row r="12" spans="1:48" ht="12" customHeight="1">
      <c r="A12" s="268"/>
      <c r="B12" s="268"/>
      <c r="C12" s="268"/>
      <c r="D12" s="268"/>
      <c r="E12" s="268"/>
      <c r="F12" s="268"/>
      <c r="G12" s="268"/>
      <c r="H12" s="268"/>
      <c r="I12" s="268"/>
      <c r="J12" s="268"/>
      <c r="K12" s="268"/>
      <c r="L12" s="268"/>
      <c r="M12" s="268"/>
      <c r="N12" s="268"/>
      <c r="O12" s="268"/>
      <c r="P12" s="268"/>
      <c r="Q12" s="268"/>
      <c r="R12" s="268"/>
      <c r="S12" s="271"/>
      <c r="T12" s="271"/>
      <c r="U12" s="271"/>
      <c r="V12" s="268"/>
      <c r="W12" s="268"/>
      <c r="X12" s="268"/>
      <c r="Y12" s="268"/>
      <c r="Z12" s="271"/>
      <c r="AA12" s="271"/>
      <c r="AB12" s="268"/>
      <c r="AC12" s="268"/>
      <c r="AD12" s="268"/>
      <c r="AE12" s="268"/>
      <c r="AF12" s="268"/>
      <c r="AG12" s="268"/>
      <c r="AH12" s="268"/>
      <c r="AI12" s="268"/>
      <c r="AJ12" s="268"/>
      <c r="AK12" s="268"/>
      <c r="AL12" s="21"/>
      <c r="AM12" s="78" t="s">
        <v>258</v>
      </c>
      <c r="AN12" s="21"/>
      <c r="AO12" s="21"/>
      <c r="AP12" s="21"/>
      <c r="AQ12" s="21"/>
      <c r="AR12" s="21"/>
      <c r="AS12" s="21"/>
      <c r="AT12" s="21"/>
      <c r="AU12" s="7"/>
      <c r="AV12" s="7"/>
    </row>
    <row r="13" spans="1:48" ht="16.5" thickBot="1">
      <c r="A13" s="279"/>
      <c r="B13" s="269"/>
      <c r="C13" s="269"/>
      <c r="D13" s="269"/>
      <c r="E13" s="269"/>
      <c r="F13" s="269"/>
      <c r="G13" s="269"/>
      <c r="H13" s="269"/>
      <c r="I13" s="269"/>
      <c r="J13" s="269"/>
      <c r="K13" s="269"/>
      <c r="L13" s="269"/>
      <c r="M13" s="269"/>
      <c r="N13" s="269"/>
      <c r="O13" s="269"/>
      <c r="P13" s="269"/>
      <c r="Q13" s="269"/>
      <c r="R13" s="269"/>
      <c r="S13" s="272"/>
      <c r="T13" s="272"/>
      <c r="U13" s="272"/>
      <c r="V13" s="269"/>
      <c r="W13" s="269"/>
      <c r="X13" s="269"/>
      <c r="Y13" s="269"/>
      <c r="Z13" s="272"/>
      <c r="AA13" s="272"/>
      <c r="AB13" s="269"/>
      <c r="AC13" s="269"/>
      <c r="AD13" s="269"/>
      <c r="AE13" s="269"/>
      <c r="AF13" s="269"/>
      <c r="AG13" s="269"/>
      <c r="AH13" s="269"/>
      <c r="AI13" s="269"/>
      <c r="AJ13" s="269"/>
      <c r="AK13" s="269"/>
      <c r="AL13" s="21"/>
      <c r="AM13" s="73" t="s">
        <v>259</v>
      </c>
      <c r="AN13" s="21"/>
      <c r="AO13" s="21"/>
      <c r="AP13" s="21"/>
      <c r="AQ13" s="21"/>
      <c r="AR13" s="21"/>
      <c r="AS13" s="21"/>
      <c r="AT13" s="21"/>
      <c r="AU13" s="7"/>
      <c r="AV13" s="7"/>
    </row>
    <row r="14" spans="1:48" ht="16.5" thickTop="1">
      <c r="A14" s="81">
        <v>0</v>
      </c>
      <c r="B14" s="82"/>
      <c r="C14" s="83"/>
      <c r="D14" s="83"/>
      <c r="E14" s="83"/>
      <c r="F14" s="83"/>
      <c r="G14" s="83"/>
      <c r="H14" s="83"/>
      <c r="I14" s="84" t="s">
        <v>260</v>
      </c>
      <c r="J14" s="83"/>
      <c r="K14" s="83"/>
      <c r="L14" s="83"/>
      <c r="M14" s="83"/>
      <c r="N14" s="85"/>
      <c r="O14" s="83"/>
      <c r="P14" s="83"/>
      <c r="Q14" s="84">
        <v>-1</v>
      </c>
      <c r="R14" s="83"/>
      <c r="S14" s="83"/>
      <c r="T14" s="83"/>
      <c r="U14" s="83"/>
      <c r="V14" s="83"/>
      <c r="W14" s="83"/>
      <c r="X14" s="86"/>
      <c r="Y14" s="83"/>
      <c r="Z14" s="86"/>
      <c r="AA14" s="86"/>
      <c r="AB14" s="86"/>
      <c r="AC14" s="83"/>
      <c r="AD14" s="83"/>
      <c r="AE14" s="83"/>
      <c r="AF14" s="83"/>
      <c r="AG14" s="83"/>
      <c r="AH14" s="83"/>
      <c r="AI14" s="83"/>
      <c r="AJ14" s="83"/>
      <c r="AK14" s="87"/>
      <c r="AL14" s="21"/>
      <c r="AM14" s="78" t="s">
        <v>261</v>
      </c>
      <c r="AN14" s="21"/>
      <c r="AO14" s="21"/>
      <c r="AP14" s="21"/>
      <c r="AQ14" s="21"/>
      <c r="AR14" s="21"/>
      <c r="AS14" s="21"/>
      <c r="AT14" s="21"/>
      <c r="AU14" s="7"/>
      <c r="AV14" s="7"/>
    </row>
    <row r="15" spans="1:48">
      <c r="A15" s="88">
        <v>1</v>
      </c>
      <c r="B15" s="89" t="s">
        <v>316</v>
      </c>
      <c r="C15" s="90">
        <v>1</v>
      </c>
      <c r="D15" s="91" t="s">
        <v>318</v>
      </c>
      <c r="E15" s="91"/>
      <c r="F15" s="91" t="s">
        <v>318</v>
      </c>
      <c r="G15" s="91" t="s">
        <v>318</v>
      </c>
      <c r="H15" s="91" t="s">
        <v>318</v>
      </c>
      <c r="I15" s="91" t="s">
        <v>317</v>
      </c>
      <c r="J15" s="90">
        <v>28</v>
      </c>
      <c r="K15" s="90">
        <v>45</v>
      </c>
      <c r="L15" s="90">
        <v>19</v>
      </c>
      <c r="M15" s="90">
        <v>40</v>
      </c>
      <c r="N15" s="92">
        <v>0</v>
      </c>
      <c r="O15" s="90">
        <v>1</v>
      </c>
      <c r="P15" s="93">
        <v>10</v>
      </c>
      <c r="Q15" s="94">
        <v>-1</v>
      </c>
      <c r="R15" s="90"/>
      <c r="S15" s="90">
        <v>90</v>
      </c>
      <c r="T15" s="90">
        <v>12</v>
      </c>
      <c r="U15" s="90">
        <v>50</v>
      </c>
      <c r="V15" s="90">
        <v>0</v>
      </c>
      <c r="W15" s="90">
        <v>60</v>
      </c>
      <c r="X15" s="95"/>
      <c r="Y15" s="90"/>
      <c r="Z15" s="95">
        <v>90</v>
      </c>
      <c r="AA15" s="95">
        <v>12</v>
      </c>
      <c r="AB15" s="95"/>
      <c r="AC15" s="90"/>
      <c r="AD15" s="90">
        <v>0.8</v>
      </c>
      <c r="AE15" s="91"/>
      <c r="AF15" s="91"/>
      <c r="AG15" s="95"/>
      <c r="AH15" s="90"/>
      <c r="AI15" s="90"/>
      <c r="AJ15" s="90"/>
      <c r="AK15" s="96"/>
      <c r="AL15" s="21"/>
      <c r="AM15" s="97" t="s">
        <v>262</v>
      </c>
      <c r="AN15" s="21"/>
      <c r="AO15" s="21"/>
      <c r="AP15" s="21"/>
      <c r="AQ15" s="21"/>
      <c r="AR15" s="21"/>
      <c r="AS15" s="21"/>
      <c r="AT15" s="21"/>
      <c r="AU15" s="7"/>
      <c r="AV15" s="7"/>
    </row>
    <row r="16" spans="1:48">
      <c r="A16" s="88">
        <v>2</v>
      </c>
      <c r="B16" s="89"/>
      <c r="C16" s="90"/>
      <c r="D16" s="91"/>
      <c r="E16" s="91"/>
      <c r="F16" s="91"/>
      <c r="G16" s="91"/>
      <c r="H16" s="91"/>
      <c r="I16" s="91"/>
      <c r="J16" s="90"/>
      <c r="K16" s="90"/>
      <c r="L16" s="90"/>
      <c r="M16" s="90"/>
      <c r="N16" s="92"/>
      <c r="O16" s="90"/>
      <c r="P16" s="93"/>
      <c r="Q16" s="94"/>
      <c r="R16" s="90"/>
      <c r="S16" s="90"/>
      <c r="T16" s="90"/>
      <c r="U16" s="90"/>
      <c r="V16" s="90"/>
      <c r="W16" s="90"/>
      <c r="X16" s="95"/>
      <c r="Y16" s="90"/>
      <c r="Z16" s="95"/>
      <c r="AA16" s="95"/>
      <c r="AB16" s="95"/>
      <c r="AC16" s="90"/>
      <c r="AD16" s="90"/>
      <c r="AE16" s="91"/>
      <c r="AF16" s="91"/>
      <c r="AG16" s="95"/>
      <c r="AH16" s="90"/>
      <c r="AI16" s="90"/>
      <c r="AJ16" s="90"/>
      <c r="AK16" s="96"/>
      <c r="AL16" s="21"/>
      <c r="AM16" s="73" t="s">
        <v>263</v>
      </c>
      <c r="AN16" s="21"/>
      <c r="AO16" s="21"/>
      <c r="AP16" s="21"/>
      <c r="AQ16" s="21"/>
      <c r="AR16" s="21"/>
      <c r="AS16" s="21"/>
      <c r="AT16" s="21"/>
      <c r="AU16" s="7"/>
      <c r="AV16" s="7"/>
    </row>
    <row r="17" spans="1:46">
      <c r="A17" s="88">
        <v>3</v>
      </c>
      <c r="B17" s="89"/>
      <c r="C17" s="90"/>
      <c r="D17" s="91"/>
      <c r="E17" s="91"/>
      <c r="F17" s="91"/>
      <c r="G17" s="91"/>
      <c r="H17" s="91"/>
      <c r="I17" s="91"/>
      <c r="J17" s="90"/>
      <c r="K17" s="90"/>
      <c r="L17" s="90"/>
      <c r="M17" s="90"/>
      <c r="N17" s="92"/>
      <c r="O17" s="90"/>
      <c r="P17" s="93"/>
      <c r="Q17" s="94"/>
      <c r="R17" s="90"/>
      <c r="S17" s="90"/>
      <c r="T17" s="90"/>
      <c r="U17" s="90"/>
      <c r="V17" s="90"/>
      <c r="W17" s="90"/>
      <c r="X17" s="95"/>
      <c r="Y17" s="90"/>
      <c r="Z17" s="95"/>
      <c r="AA17" s="95"/>
      <c r="AB17" s="95"/>
      <c r="AC17" s="90"/>
      <c r="AD17" s="90"/>
      <c r="AE17" s="91"/>
      <c r="AF17" s="91"/>
      <c r="AG17" s="95"/>
      <c r="AH17" s="90"/>
      <c r="AI17" s="90"/>
      <c r="AJ17" s="90"/>
      <c r="AK17" s="96"/>
      <c r="AL17" s="21"/>
      <c r="AM17" s="78" t="s">
        <v>264</v>
      </c>
      <c r="AN17" s="21"/>
      <c r="AO17" s="21"/>
      <c r="AP17" s="21"/>
      <c r="AQ17" s="21"/>
      <c r="AR17" s="21"/>
      <c r="AS17" s="21"/>
      <c r="AT17" s="21"/>
    </row>
    <row r="18" spans="1:46">
      <c r="A18" s="88">
        <v>4</v>
      </c>
      <c r="B18" s="89"/>
      <c r="C18" s="90"/>
      <c r="D18" s="91"/>
      <c r="E18" s="91"/>
      <c r="F18" s="91"/>
      <c r="G18" s="91"/>
      <c r="H18" s="91"/>
      <c r="I18" s="91"/>
      <c r="J18" s="90"/>
      <c r="K18" s="90"/>
      <c r="L18" s="90"/>
      <c r="M18" s="90"/>
      <c r="N18" s="92"/>
      <c r="O18" s="90"/>
      <c r="P18" s="93"/>
      <c r="Q18" s="94"/>
      <c r="R18" s="90"/>
      <c r="S18" s="90"/>
      <c r="T18" s="90"/>
      <c r="U18" s="90"/>
      <c r="V18" s="90"/>
      <c r="W18" s="90"/>
      <c r="X18" s="95"/>
      <c r="Y18" s="90"/>
      <c r="Z18" s="95"/>
      <c r="AA18" s="95"/>
      <c r="AB18" s="95"/>
      <c r="AC18" s="90"/>
      <c r="AD18" s="90"/>
      <c r="AE18" s="91"/>
      <c r="AF18" s="91"/>
      <c r="AG18" s="95"/>
      <c r="AH18" s="90"/>
      <c r="AI18" s="90"/>
      <c r="AJ18" s="90"/>
      <c r="AK18" s="96"/>
      <c r="AL18" s="21"/>
      <c r="AM18" s="78" t="s">
        <v>265</v>
      </c>
      <c r="AN18" s="21"/>
      <c r="AO18" s="21"/>
      <c r="AP18" s="21"/>
      <c r="AQ18" s="21"/>
      <c r="AR18" s="21"/>
      <c r="AS18" s="21"/>
      <c r="AT18" s="21"/>
    </row>
    <row r="19" spans="1:46">
      <c r="A19" s="88">
        <v>5</v>
      </c>
      <c r="B19" s="89"/>
      <c r="C19" s="90"/>
      <c r="D19" s="91"/>
      <c r="E19" s="91"/>
      <c r="F19" s="91"/>
      <c r="G19" s="91"/>
      <c r="H19" s="91"/>
      <c r="I19" s="91"/>
      <c r="J19" s="90"/>
      <c r="K19" s="90"/>
      <c r="L19" s="90"/>
      <c r="M19" s="90"/>
      <c r="N19" s="92"/>
      <c r="O19" s="90"/>
      <c r="P19" s="93"/>
      <c r="Q19" s="94"/>
      <c r="R19" s="90"/>
      <c r="S19" s="90"/>
      <c r="T19" s="90"/>
      <c r="U19" s="90"/>
      <c r="V19" s="90"/>
      <c r="W19" s="90"/>
      <c r="X19" s="95"/>
      <c r="Y19" s="90"/>
      <c r="Z19" s="95"/>
      <c r="AA19" s="95"/>
      <c r="AB19" s="95"/>
      <c r="AC19" s="90"/>
      <c r="AD19" s="90"/>
      <c r="AE19" s="91"/>
      <c r="AF19" s="91"/>
      <c r="AG19" s="95"/>
      <c r="AH19" s="90"/>
      <c r="AI19" s="90"/>
      <c r="AJ19" s="90"/>
      <c r="AK19" s="96"/>
      <c r="AL19" s="21"/>
      <c r="AM19" s="73" t="s">
        <v>266</v>
      </c>
      <c r="AN19" s="21"/>
      <c r="AO19" s="21"/>
      <c r="AP19" s="21"/>
      <c r="AQ19" s="21"/>
      <c r="AR19" s="21"/>
      <c r="AS19" s="21"/>
      <c r="AT19" s="21"/>
    </row>
    <row r="20" spans="1:46">
      <c r="A20" s="88">
        <v>6</v>
      </c>
      <c r="B20" s="89"/>
      <c r="C20" s="90"/>
      <c r="D20" s="91"/>
      <c r="E20" s="91"/>
      <c r="F20" s="91"/>
      <c r="G20" s="91"/>
      <c r="H20" s="91"/>
      <c r="I20" s="91"/>
      <c r="J20" s="90"/>
      <c r="K20" s="90"/>
      <c r="L20" s="90"/>
      <c r="M20" s="90"/>
      <c r="N20" s="92"/>
      <c r="O20" s="90"/>
      <c r="P20" s="93"/>
      <c r="Q20" s="94"/>
      <c r="R20" s="90"/>
      <c r="S20" s="90"/>
      <c r="T20" s="90"/>
      <c r="U20" s="90"/>
      <c r="V20" s="90"/>
      <c r="W20" s="90"/>
      <c r="X20" s="95"/>
      <c r="Y20" s="90"/>
      <c r="Z20" s="95"/>
      <c r="AA20" s="95"/>
      <c r="AB20" s="95"/>
      <c r="AC20" s="90"/>
      <c r="AD20" s="90"/>
      <c r="AE20" s="91"/>
      <c r="AF20" s="91"/>
      <c r="AG20" s="95"/>
      <c r="AH20" s="90"/>
      <c r="AI20" s="90"/>
      <c r="AJ20" s="90"/>
      <c r="AK20" s="96"/>
      <c r="AL20" s="21"/>
      <c r="AM20" s="78" t="s">
        <v>267</v>
      </c>
      <c r="AN20" s="21"/>
      <c r="AO20" s="21"/>
      <c r="AP20" s="21"/>
      <c r="AQ20" s="21"/>
      <c r="AR20" s="21"/>
      <c r="AS20" s="21"/>
      <c r="AT20" s="21"/>
    </row>
    <row r="21" spans="1:46">
      <c r="A21" s="88">
        <v>7</v>
      </c>
      <c r="B21" s="89"/>
      <c r="C21" s="90"/>
      <c r="D21" s="91"/>
      <c r="E21" s="91"/>
      <c r="F21" s="91"/>
      <c r="G21" s="91"/>
      <c r="H21" s="91"/>
      <c r="I21" s="91"/>
      <c r="J21" s="90"/>
      <c r="K21" s="90"/>
      <c r="L21" s="90"/>
      <c r="M21" s="90"/>
      <c r="N21" s="92"/>
      <c r="O21" s="90"/>
      <c r="P21" s="93"/>
      <c r="Q21" s="94"/>
      <c r="R21" s="90"/>
      <c r="S21" s="90"/>
      <c r="T21" s="90"/>
      <c r="U21" s="90"/>
      <c r="V21" s="90"/>
      <c r="W21" s="90"/>
      <c r="X21" s="95"/>
      <c r="Y21" s="90"/>
      <c r="Z21" s="95"/>
      <c r="AA21" s="95"/>
      <c r="AB21" s="95"/>
      <c r="AC21" s="90"/>
      <c r="AD21" s="90"/>
      <c r="AE21" s="91"/>
      <c r="AF21" s="91"/>
      <c r="AG21" s="95"/>
      <c r="AH21" s="90"/>
      <c r="AI21" s="90"/>
      <c r="AJ21" s="90"/>
      <c r="AK21" s="96"/>
      <c r="AL21" s="21"/>
      <c r="AM21" s="78" t="s">
        <v>268</v>
      </c>
      <c r="AN21" s="21"/>
      <c r="AO21" s="21"/>
      <c r="AP21" s="21"/>
      <c r="AQ21" s="21"/>
      <c r="AR21" s="21"/>
      <c r="AS21" s="21"/>
      <c r="AT21" s="21"/>
    </row>
    <row r="22" spans="1:46">
      <c r="A22" s="88">
        <v>8</v>
      </c>
      <c r="B22" s="89"/>
      <c r="C22" s="90"/>
      <c r="D22" s="91"/>
      <c r="E22" s="91"/>
      <c r="F22" s="91"/>
      <c r="G22" s="91"/>
      <c r="H22" s="91"/>
      <c r="I22" s="91"/>
      <c r="J22" s="90"/>
      <c r="K22" s="90"/>
      <c r="L22" s="90"/>
      <c r="M22" s="90"/>
      <c r="N22" s="92"/>
      <c r="O22" s="90"/>
      <c r="P22" s="93"/>
      <c r="Q22" s="94"/>
      <c r="R22" s="90"/>
      <c r="S22" s="90"/>
      <c r="T22" s="90"/>
      <c r="U22" s="90"/>
      <c r="V22" s="90"/>
      <c r="W22" s="90"/>
      <c r="X22" s="95"/>
      <c r="Y22" s="90"/>
      <c r="Z22" s="95"/>
      <c r="AA22" s="95"/>
      <c r="AB22" s="95"/>
      <c r="AC22" s="90"/>
      <c r="AD22" s="90"/>
      <c r="AE22" s="91"/>
      <c r="AF22" s="91"/>
      <c r="AG22" s="95"/>
      <c r="AH22" s="90"/>
      <c r="AI22" s="90"/>
      <c r="AJ22" s="90"/>
      <c r="AK22" s="96"/>
      <c r="AL22" s="21"/>
      <c r="AM22" s="73" t="s">
        <v>269</v>
      </c>
      <c r="AN22" s="21"/>
      <c r="AO22" s="21"/>
      <c r="AP22" s="21"/>
      <c r="AQ22" s="21"/>
      <c r="AR22" s="21"/>
      <c r="AS22" s="21"/>
      <c r="AT22" s="21"/>
    </row>
    <row r="23" spans="1:46">
      <c r="A23" s="88">
        <v>9</v>
      </c>
      <c r="B23" s="98"/>
      <c r="C23" s="90"/>
      <c r="D23" s="91"/>
      <c r="E23" s="91"/>
      <c r="F23" s="91"/>
      <c r="G23" s="91"/>
      <c r="H23" s="91"/>
      <c r="I23" s="91"/>
      <c r="J23" s="90"/>
      <c r="K23" s="90"/>
      <c r="L23" s="90"/>
      <c r="M23" s="90"/>
      <c r="N23" s="90"/>
      <c r="O23" s="90"/>
      <c r="P23" s="93"/>
      <c r="Q23" s="94"/>
      <c r="R23" s="90"/>
      <c r="S23" s="90"/>
      <c r="T23" s="90"/>
      <c r="U23" s="90"/>
      <c r="V23" s="90"/>
      <c r="W23" s="90"/>
      <c r="X23" s="95"/>
      <c r="Y23" s="90"/>
      <c r="Z23" s="95"/>
      <c r="AA23" s="95"/>
      <c r="AB23" s="95"/>
      <c r="AC23" s="90"/>
      <c r="AD23" s="90"/>
      <c r="AE23" s="91"/>
      <c r="AF23" s="91"/>
      <c r="AG23" s="95"/>
      <c r="AH23" s="90"/>
      <c r="AI23" s="90"/>
      <c r="AJ23" s="90"/>
      <c r="AK23" s="96"/>
      <c r="AL23" s="21"/>
      <c r="AM23" s="78" t="s">
        <v>270</v>
      </c>
      <c r="AN23" s="21"/>
      <c r="AO23" s="21"/>
      <c r="AP23" s="21"/>
      <c r="AQ23" s="21"/>
      <c r="AR23" s="21"/>
      <c r="AS23" s="21"/>
      <c r="AT23" s="21"/>
    </row>
    <row r="24" spans="1:46">
      <c r="A24" s="88">
        <v>10</v>
      </c>
      <c r="B24" s="89"/>
      <c r="C24" s="90"/>
      <c r="D24" s="91"/>
      <c r="E24" s="91"/>
      <c r="F24" s="91"/>
      <c r="G24" s="91"/>
      <c r="H24" s="91"/>
      <c r="I24" s="91"/>
      <c r="J24" s="99"/>
      <c r="K24" s="90"/>
      <c r="L24" s="90"/>
      <c r="M24" s="90"/>
      <c r="N24" s="90"/>
      <c r="O24" s="90"/>
      <c r="P24" s="93"/>
      <c r="Q24" s="100"/>
      <c r="R24" s="90"/>
      <c r="S24" s="90"/>
      <c r="T24" s="90"/>
      <c r="U24" s="90"/>
      <c r="V24" s="90"/>
      <c r="W24" s="90"/>
      <c r="X24" s="95"/>
      <c r="Y24" s="90"/>
      <c r="Z24" s="95"/>
      <c r="AA24" s="95"/>
      <c r="AB24" s="95"/>
      <c r="AC24" s="90"/>
      <c r="AD24" s="90"/>
      <c r="AE24" s="91"/>
      <c r="AF24" s="91"/>
      <c r="AG24" s="95"/>
      <c r="AH24" s="90"/>
      <c r="AI24" s="90"/>
      <c r="AJ24" s="90"/>
      <c r="AK24" s="96"/>
      <c r="AL24" s="21"/>
      <c r="AM24" s="78" t="s">
        <v>271</v>
      </c>
      <c r="AN24" s="21"/>
      <c r="AO24" s="21"/>
      <c r="AP24" s="21"/>
      <c r="AQ24" s="21"/>
      <c r="AR24" s="21"/>
      <c r="AS24" s="21"/>
      <c r="AT24" s="21"/>
    </row>
    <row r="25" spans="1:46">
      <c r="A25" s="88">
        <v>11</v>
      </c>
      <c r="B25" s="89"/>
      <c r="C25" s="90"/>
      <c r="D25" s="91"/>
      <c r="E25" s="91"/>
      <c r="F25" s="91"/>
      <c r="G25" s="91"/>
      <c r="H25" s="91"/>
      <c r="I25" s="91"/>
      <c r="J25" s="99"/>
      <c r="K25" s="90"/>
      <c r="L25" s="90"/>
      <c r="M25" s="90"/>
      <c r="N25" s="90"/>
      <c r="O25" s="90"/>
      <c r="P25" s="93"/>
      <c r="Q25" s="100"/>
      <c r="R25" s="90"/>
      <c r="S25" s="90"/>
      <c r="T25" s="90"/>
      <c r="U25" s="90"/>
      <c r="V25" s="90"/>
      <c r="W25" s="90"/>
      <c r="X25" s="95"/>
      <c r="Y25" s="90"/>
      <c r="Z25" s="95"/>
      <c r="AA25" s="95"/>
      <c r="AB25" s="95"/>
      <c r="AC25" s="90"/>
      <c r="AD25" s="90"/>
      <c r="AE25" s="91"/>
      <c r="AF25" s="91"/>
      <c r="AG25" s="95"/>
      <c r="AH25" s="90"/>
      <c r="AI25" s="90"/>
      <c r="AJ25" s="90"/>
      <c r="AK25" s="96"/>
      <c r="AL25" s="21"/>
      <c r="AM25" s="101" t="s">
        <v>272</v>
      </c>
      <c r="AN25" s="21"/>
      <c r="AO25" s="21"/>
      <c r="AP25" s="21"/>
      <c r="AQ25" s="21"/>
      <c r="AR25" s="21"/>
      <c r="AS25" s="21"/>
      <c r="AT25" s="21"/>
    </row>
    <row r="26" spans="1:46">
      <c r="A26" s="88">
        <v>12</v>
      </c>
      <c r="B26" s="89"/>
      <c r="C26" s="90"/>
      <c r="D26" s="91"/>
      <c r="E26" s="91"/>
      <c r="F26" s="91"/>
      <c r="G26" s="91"/>
      <c r="H26" s="91"/>
      <c r="I26" s="91"/>
      <c r="J26" s="99"/>
      <c r="K26" s="90"/>
      <c r="L26" s="90"/>
      <c r="M26" s="90"/>
      <c r="N26" s="90"/>
      <c r="O26" s="90"/>
      <c r="P26" s="93"/>
      <c r="Q26" s="100"/>
      <c r="R26" s="90"/>
      <c r="S26" s="90"/>
      <c r="T26" s="90"/>
      <c r="U26" s="90"/>
      <c r="V26" s="90"/>
      <c r="W26" s="90"/>
      <c r="X26" s="95"/>
      <c r="Y26" s="90"/>
      <c r="Z26" s="95"/>
      <c r="AA26" s="95"/>
      <c r="AB26" s="95"/>
      <c r="AC26" s="90"/>
      <c r="AD26" s="90"/>
      <c r="AE26" s="91"/>
      <c r="AF26" s="91"/>
      <c r="AG26" s="95"/>
      <c r="AH26" s="90"/>
      <c r="AI26" s="90"/>
      <c r="AJ26" s="90"/>
      <c r="AK26" s="96"/>
      <c r="AL26" s="21"/>
      <c r="AM26" s="78" t="s">
        <v>273</v>
      </c>
      <c r="AN26" s="21"/>
      <c r="AO26" s="21"/>
      <c r="AP26" s="21"/>
      <c r="AQ26" s="21"/>
      <c r="AR26" s="21"/>
      <c r="AS26" s="21"/>
      <c r="AT26" s="21"/>
    </row>
    <row r="27" spans="1:46">
      <c r="A27" s="88">
        <v>13</v>
      </c>
      <c r="B27" s="89"/>
      <c r="C27" s="90"/>
      <c r="D27" s="91"/>
      <c r="E27" s="91"/>
      <c r="F27" s="91"/>
      <c r="G27" s="91"/>
      <c r="H27" s="91"/>
      <c r="I27" s="91"/>
      <c r="J27" s="99"/>
      <c r="K27" s="90"/>
      <c r="L27" s="90"/>
      <c r="M27" s="90"/>
      <c r="N27" s="90"/>
      <c r="O27" s="90"/>
      <c r="P27" s="93"/>
      <c r="Q27" s="100"/>
      <c r="R27" s="90"/>
      <c r="S27" s="90"/>
      <c r="T27" s="90"/>
      <c r="U27" s="90"/>
      <c r="V27" s="90"/>
      <c r="W27" s="90"/>
      <c r="X27" s="95"/>
      <c r="Y27" s="90"/>
      <c r="Z27" s="95"/>
      <c r="AA27" s="95"/>
      <c r="AB27" s="95"/>
      <c r="AC27" s="90"/>
      <c r="AD27" s="90"/>
      <c r="AE27" s="91"/>
      <c r="AF27" s="91"/>
      <c r="AG27" s="95"/>
      <c r="AH27" s="90"/>
      <c r="AI27" s="90"/>
      <c r="AJ27" s="90"/>
      <c r="AK27" s="96"/>
      <c r="AL27" s="21"/>
      <c r="AM27" s="78" t="s">
        <v>274</v>
      </c>
      <c r="AN27" s="21"/>
      <c r="AO27" s="21"/>
      <c r="AP27" s="21"/>
      <c r="AQ27" s="21"/>
      <c r="AR27" s="21"/>
      <c r="AS27" s="21"/>
      <c r="AT27" s="21"/>
    </row>
    <row r="28" spans="1:46">
      <c r="A28" s="88">
        <v>14</v>
      </c>
      <c r="B28" s="89"/>
      <c r="C28" s="90"/>
      <c r="D28" s="91"/>
      <c r="E28" s="91"/>
      <c r="F28" s="91"/>
      <c r="G28" s="91"/>
      <c r="H28" s="91"/>
      <c r="I28" s="91"/>
      <c r="J28" s="99"/>
      <c r="K28" s="90"/>
      <c r="L28" s="90"/>
      <c r="M28" s="90"/>
      <c r="N28" s="90"/>
      <c r="O28" s="90"/>
      <c r="P28" s="93"/>
      <c r="Q28" s="100"/>
      <c r="R28" s="90"/>
      <c r="S28" s="90"/>
      <c r="T28" s="90"/>
      <c r="U28" s="90"/>
      <c r="V28" s="90"/>
      <c r="W28" s="90"/>
      <c r="X28" s="95"/>
      <c r="Y28" s="90"/>
      <c r="Z28" s="95"/>
      <c r="AA28" s="95"/>
      <c r="AB28" s="95"/>
      <c r="AC28" s="90"/>
      <c r="AD28" s="90"/>
      <c r="AE28" s="91"/>
      <c r="AF28" s="91"/>
      <c r="AG28" s="95"/>
      <c r="AH28" s="90"/>
      <c r="AI28" s="90"/>
      <c r="AJ28" s="90"/>
      <c r="AK28" s="96"/>
      <c r="AL28" s="21"/>
      <c r="AM28" s="101" t="s">
        <v>275</v>
      </c>
      <c r="AN28" s="9"/>
      <c r="AO28" s="9"/>
      <c r="AP28" s="9"/>
      <c r="AQ28" s="9"/>
      <c r="AR28" s="9"/>
      <c r="AS28" s="9"/>
      <c r="AT28" s="9"/>
    </row>
    <row r="29" spans="1:46">
      <c r="A29" s="88">
        <v>15</v>
      </c>
      <c r="B29" s="89"/>
      <c r="C29" s="90"/>
      <c r="D29" s="91"/>
      <c r="E29" s="91"/>
      <c r="F29" s="91"/>
      <c r="G29" s="91"/>
      <c r="H29" s="91"/>
      <c r="I29" s="91"/>
      <c r="J29" s="99"/>
      <c r="K29" s="90"/>
      <c r="L29" s="90"/>
      <c r="M29" s="90"/>
      <c r="N29" s="90"/>
      <c r="O29" s="90"/>
      <c r="P29" s="93"/>
      <c r="Q29" s="100"/>
      <c r="R29" s="90"/>
      <c r="S29" s="90"/>
      <c r="T29" s="90"/>
      <c r="U29" s="90"/>
      <c r="V29" s="90"/>
      <c r="W29" s="90"/>
      <c r="X29" s="95"/>
      <c r="Y29" s="90"/>
      <c r="Z29" s="95"/>
      <c r="AA29" s="95"/>
      <c r="AB29" s="95"/>
      <c r="AC29" s="90"/>
      <c r="AD29" s="90"/>
      <c r="AE29" s="91"/>
      <c r="AF29" s="91"/>
      <c r="AG29" s="95"/>
      <c r="AH29" s="90"/>
      <c r="AI29" s="90"/>
      <c r="AJ29" s="90"/>
      <c r="AK29" s="96"/>
      <c r="AL29" s="21"/>
      <c r="AM29" s="78" t="s">
        <v>276</v>
      </c>
      <c r="AN29" s="21"/>
      <c r="AO29" s="21"/>
      <c r="AP29" s="21"/>
      <c r="AQ29" s="21"/>
      <c r="AR29" s="21"/>
      <c r="AS29" s="21"/>
      <c r="AT29" s="21"/>
    </row>
    <row r="30" spans="1:46" ht="11.25" customHeight="1">
      <c r="A30" s="88">
        <v>16</v>
      </c>
      <c r="B30" s="89"/>
      <c r="C30" s="90"/>
      <c r="D30" s="91"/>
      <c r="E30" s="91"/>
      <c r="F30" s="91"/>
      <c r="G30" s="91"/>
      <c r="H30" s="91"/>
      <c r="I30" s="91"/>
      <c r="J30" s="99"/>
      <c r="K30" s="90"/>
      <c r="L30" s="90"/>
      <c r="M30" s="90"/>
      <c r="N30" s="90"/>
      <c r="O30" s="90"/>
      <c r="P30" s="93"/>
      <c r="Q30" s="100"/>
      <c r="R30" s="90"/>
      <c r="S30" s="90"/>
      <c r="T30" s="90"/>
      <c r="U30" s="90"/>
      <c r="V30" s="90"/>
      <c r="W30" s="90"/>
      <c r="X30" s="95"/>
      <c r="Y30" s="90"/>
      <c r="Z30" s="95"/>
      <c r="AA30" s="95"/>
      <c r="AB30" s="95"/>
      <c r="AC30" s="90"/>
      <c r="AD30" s="90"/>
      <c r="AE30" s="91"/>
      <c r="AF30" s="91"/>
      <c r="AG30" s="95"/>
      <c r="AH30" s="90"/>
      <c r="AI30" s="90"/>
      <c r="AJ30" s="90"/>
      <c r="AK30" s="96"/>
      <c r="AL30" s="21"/>
      <c r="AM30" s="97" t="s">
        <v>277</v>
      </c>
      <c r="AN30" s="21"/>
      <c r="AO30" s="21"/>
      <c r="AP30" s="21"/>
      <c r="AQ30" s="21"/>
      <c r="AR30" s="21"/>
      <c r="AS30" s="21"/>
      <c r="AT30" s="21"/>
    </row>
    <row r="31" spans="1:46" ht="11.25" customHeight="1">
      <c r="A31" s="88">
        <v>17</v>
      </c>
      <c r="B31" s="89"/>
      <c r="C31" s="90"/>
      <c r="D31" s="91"/>
      <c r="E31" s="91"/>
      <c r="F31" s="91"/>
      <c r="G31" s="91"/>
      <c r="H31" s="91"/>
      <c r="I31" s="91"/>
      <c r="J31" s="99"/>
      <c r="K31" s="90"/>
      <c r="L31" s="90"/>
      <c r="M31" s="90"/>
      <c r="N31" s="90"/>
      <c r="O31" s="90"/>
      <c r="P31" s="93"/>
      <c r="Q31" s="100"/>
      <c r="R31" s="90"/>
      <c r="S31" s="90"/>
      <c r="T31" s="90"/>
      <c r="U31" s="90"/>
      <c r="V31" s="90"/>
      <c r="W31" s="90"/>
      <c r="X31" s="95"/>
      <c r="Y31" s="90"/>
      <c r="Z31" s="95"/>
      <c r="AA31" s="95"/>
      <c r="AB31" s="95"/>
      <c r="AC31" s="90"/>
      <c r="AD31" s="90"/>
      <c r="AE31" s="91"/>
      <c r="AF31" s="91"/>
      <c r="AG31" s="95"/>
      <c r="AH31" s="90"/>
      <c r="AI31" s="90"/>
      <c r="AJ31" s="90"/>
      <c r="AK31" s="96"/>
      <c r="AL31" s="21"/>
      <c r="AM31" s="73" t="s">
        <v>278</v>
      </c>
      <c r="AN31" s="21"/>
      <c r="AO31" s="21"/>
      <c r="AP31" s="21"/>
      <c r="AQ31" s="21"/>
      <c r="AR31" s="21"/>
      <c r="AS31" s="21"/>
      <c r="AT31" s="21"/>
    </row>
    <row r="32" spans="1:46" ht="12.75" customHeight="1">
      <c r="A32" s="88">
        <v>18</v>
      </c>
      <c r="B32" s="89"/>
      <c r="C32" s="90"/>
      <c r="D32" s="91"/>
      <c r="E32" s="91"/>
      <c r="F32" s="91"/>
      <c r="G32" s="91"/>
      <c r="H32" s="91"/>
      <c r="I32" s="91"/>
      <c r="J32" s="99"/>
      <c r="K32" s="90"/>
      <c r="L32" s="90"/>
      <c r="M32" s="90"/>
      <c r="N32" s="90"/>
      <c r="O32" s="90"/>
      <c r="P32" s="93"/>
      <c r="Q32" s="100"/>
      <c r="R32" s="90"/>
      <c r="S32" s="90"/>
      <c r="T32" s="90"/>
      <c r="U32" s="90"/>
      <c r="V32" s="90"/>
      <c r="W32" s="90"/>
      <c r="X32" s="95"/>
      <c r="Y32" s="90"/>
      <c r="Z32" s="95"/>
      <c r="AA32" s="95"/>
      <c r="AB32" s="95"/>
      <c r="AC32" s="90"/>
      <c r="AD32" s="90"/>
      <c r="AE32" s="91"/>
      <c r="AF32" s="91"/>
      <c r="AG32" s="95"/>
      <c r="AH32" s="90"/>
      <c r="AI32" s="90"/>
      <c r="AJ32" s="90"/>
      <c r="AK32" s="96"/>
      <c r="AL32" s="21"/>
      <c r="AM32" s="78" t="s">
        <v>279</v>
      </c>
      <c r="AN32" s="21"/>
      <c r="AO32" s="21"/>
      <c r="AP32" s="21"/>
      <c r="AQ32" s="21"/>
      <c r="AR32" s="21"/>
      <c r="AS32" s="21"/>
      <c r="AT32" s="21"/>
    </row>
    <row r="33" spans="1:46">
      <c r="A33" s="88">
        <v>19</v>
      </c>
      <c r="B33" s="89"/>
      <c r="C33" s="90"/>
      <c r="D33" s="91"/>
      <c r="E33" s="91"/>
      <c r="F33" s="91"/>
      <c r="G33" s="91"/>
      <c r="H33" s="91"/>
      <c r="I33" s="91"/>
      <c r="J33" s="99"/>
      <c r="K33" s="90"/>
      <c r="L33" s="90"/>
      <c r="M33" s="90"/>
      <c r="N33" s="90"/>
      <c r="O33" s="90"/>
      <c r="P33" s="93"/>
      <c r="Q33" s="100"/>
      <c r="R33" s="90"/>
      <c r="S33" s="90"/>
      <c r="T33" s="90"/>
      <c r="U33" s="90"/>
      <c r="V33" s="90"/>
      <c r="W33" s="90"/>
      <c r="X33" s="95"/>
      <c r="Y33" s="90"/>
      <c r="Z33" s="95"/>
      <c r="AA33" s="95"/>
      <c r="AB33" s="95"/>
      <c r="AC33" s="90"/>
      <c r="AD33" s="90"/>
      <c r="AE33" s="91"/>
      <c r="AF33" s="91"/>
      <c r="AG33" s="95"/>
      <c r="AH33" s="90"/>
      <c r="AI33" s="90"/>
      <c r="AJ33" s="90"/>
      <c r="AK33" s="96"/>
      <c r="AL33" s="21"/>
      <c r="AM33" s="102" t="s">
        <v>280</v>
      </c>
      <c r="AN33" s="21"/>
      <c r="AO33" s="21"/>
      <c r="AP33" s="21"/>
      <c r="AQ33" s="21"/>
      <c r="AR33" s="21"/>
      <c r="AS33" s="21"/>
      <c r="AT33" s="21"/>
    </row>
    <row r="34" spans="1:46">
      <c r="A34" s="88">
        <v>20</v>
      </c>
      <c r="B34" s="89"/>
      <c r="C34" s="90"/>
      <c r="D34" s="91"/>
      <c r="E34" s="91"/>
      <c r="F34" s="91"/>
      <c r="G34" s="91"/>
      <c r="H34" s="91"/>
      <c r="I34" s="91"/>
      <c r="J34" s="99"/>
      <c r="K34" s="90"/>
      <c r="L34" s="90"/>
      <c r="M34" s="90"/>
      <c r="N34" s="90"/>
      <c r="O34" s="90"/>
      <c r="P34" s="93"/>
      <c r="Q34" s="100"/>
      <c r="R34" s="90"/>
      <c r="S34" s="90"/>
      <c r="T34" s="90"/>
      <c r="U34" s="90"/>
      <c r="V34" s="90"/>
      <c r="W34" s="90"/>
      <c r="X34" s="95"/>
      <c r="Y34" s="90"/>
      <c r="Z34" s="95"/>
      <c r="AA34" s="95"/>
      <c r="AB34" s="95"/>
      <c r="AC34" s="90"/>
      <c r="AD34" s="90"/>
      <c r="AE34" s="91"/>
      <c r="AF34" s="91"/>
      <c r="AG34" s="95"/>
      <c r="AH34" s="90"/>
      <c r="AI34" s="90"/>
      <c r="AJ34" s="90"/>
      <c r="AK34" s="96"/>
      <c r="AL34" s="21"/>
      <c r="AM34" s="78" t="s">
        <v>281</v>
      </c>
      <c r="AN34" s="21"/>
      <c r="AO34" s="21"/>
      <c r="AP34" s="21"/>
      <c r="AQ34" s="21"/>
      <c r="AR34" s="21"/>
      <c r="AS34" s="21"/>
      <c r="AT34" s="21"/>
    </row>
    <row r="35" spans="1:46">
      <c r="A35" s="88">
        <v>21</v>
      </c>
      <c r="B35" s="89"/>
      <c r="C35" s="90"/>
      <c r="D35" s="91"/>
      <c r="E35" s="91"/>
      <c r="F35" s="91"/>
      <c r="G35" s="91"/>
      <c r="H35" s="91"/>
      <c r="I35" s="91"/>
      <c r="J35" s="99"/>
      <c r="K35" s="90"/>
      <c r="L35" s="90"/>
      <c r="M35" s="90"/>
      <c r="N35" s="90"/>
      <c r="O35" s="90"/>
      <c r="P35" s="93"/>
      <c r="Q35" s="100"/>
      <c r="R35" s="90"/>
      <c r="S35" s="90"/>
      <c r="T35" s="90"/>
      <c r="U35" s="90"/>
      <c r="V35" s="90"/>
      <c r="W35" s="90"/>
      <c r="X35" s="95"/>
      <c r="Y35" s="90"/>
      <c r="Z35" s="95"/>
      <c r="AA35" s="95"/>
      <c r="AB35" s="95"/>
      <c r="AC35" s="90"/>
      <c r="AD35" s="90"/>
      <c r="AE35" s="91"/>
      <c r="AF35" s="91"/>
      <c r="AG35" s="95"/>
      <c r="AH35" s="90"/>
      <c r="AI35" s="90"/>
      <c r="AJ35" s="90"/>
      <c r="AK35" s="96"/>
      <c r="AL35" s="21"/>
      <c r="AM35" s="78" t="s">
        <v>282</v>
      </c>
      <c r="AN35" s="21"/>
      <c r="AO35" s="21"/>
      <c r="AP35" s="103">
        <v>4</v>
      </c>
      <c r="AQ35" s="21"/>
      <c r="AR35" s="21"/>
      <c r="AS35" s="21"/>
      <c r="AT35" s="21"/>
    </row>
    <row r="36" spans="1:46">
      <c r="A36" s="88">
        <v>22</v>
      </c>
      <c r="B36" s="89"/>
      <c r="C36" s="90"/>
      <c r="D36" s="91"/>
      <c r="E36" s="91"/>
      <c r="F36" s="91"/>
      <c r="G36" s="91"/>
      <c r="H36" s="91"/>
      <c r="I36" s="91"/>
      <c r="J36" s="99"/>
      <c r="K36" s="90"/>
      <c r="L36" s="90"/>
      <c r="M36" s="90"/>
      <c r="N36" s="90"/>
      <c r="O36" s="90"/>
      <c r="P36" s="93"/>
      <c r="Q36" s="100"/>
      <c r="R36" s="90"/>
      <c r="S36" s="90"/>
      <c r="T36" s="90"/>
      <c r="U36" s="90"/>
      <c r="V36" s="90"/>
      <c r="W36" s="90"/>
      <c r="X36" s="95"/>
      <c r="Y36" s="90"/>
      <c r="Z36" s="95"/>
      <c r="AA36" s="95"/>
      <c r="AB36" s="95"/>
      <c r="AC36" s="90"/>
      <c r="AD36" s="90"/>
      <c r="AE36" s="91"/>
      <c r="AF36" s="91"/>
      <c r="AG36" s="95"/>
      <c r="AH36" s="90"/>
      <c r="AI36" s="90"/>
      <c r="AJ36" s="90"/>
      <c r="AK36" s="96"/>
      <c r="AL36" s="21"/>
      <c r="AM36" s="78" t="s">
        <v>283</v>
      </c>
      <c r="AN36" s="21"/>
      <c r="AO36" s="21"/>
      <c r="AP36" s="104">
        <v>12</v>
      </c>
      <c r="AQ36" s="21"/>
      <c r="AR36" s="21"/>
      <c r="AS36" s="21"/>
      <c r="AT36" s="21"/>
    </row>
    <row r="37" spans="1:46">
      <c r="A37" s="88">
        <v>23</v>
      </c>
      <c r="B37" s="89"/>
      <c r="C37" s="90"/>
      <c r="D37" s="91"/>
      <c r="E37" s="91"/>
      <c r="F37" s="91"/>
      <c r="G37" s="91"/>
      <c r="H37" s="91"/>
      <c r="I37" s="91"/>
      <c r="J37" s="99"/>
      <c r="K37" s="90"/>
      <c r="L37" s="90"/>
      <c r="M37" s="90"/>
      <c r="N37" s="90"/>
      <c r="O37" s="90"/>
      <c r="P37" s="93"/>
      <c r="Q37" s="100"/>
      <c r="R37" s="90"/>
      <c r="S37" s="90"/>
      <c r="T37" s="90"/>
      <c r="U37" s="90"/>
      <c r="V37" s="90"/>
      <c r="W37" s="90"/>
      <c r="X37" s="95"/>
      <c r="Y37" s="90"/>
      <c r="Z37" s="95"/>
      <c r="AA37" s="95"/>
      <c r="AB37" s="95"/>
      <c r="AC37" s="90"/>
      <c r="AD37" s="90"/>
      <c r="AE37" s="91"/>
      <c r="AF37" s="91"/>
      <c r="AG37" s="95"/>
      <c r="AH37" s="90"/>
      <c r="AI37" s="90"/>
      <c r="AJ37" s="90"/>
      <c r="AK37" s="96"/>
      <c r="AL37" s="21"/>
      <c r="AM37" s="73" t="s">
        <v>284</v>
      </c>
      <c r="AN37" s="21"/>
      <c r="AO37" s="21"/>
      <c r="AP37" s="21"/>
      <c r="AQ37" s="21"/>
      <c r="AR37" s="21"/>
      <c r="AS37" s="21"/>
      <c r="AT37" s="21"/>
    </row>
    <row r="38" spans="1:46">
      <c r="A38" s="88">
        <v>24</v>
      </c>
      <c r="B38" s="89"/>
      <c r="C38" s="90"/>
      <c r="D38" s="91"/>
      <c r="E38" s="91"/>
      <c r="F38" s="91"/>
      <c r="G38" s="91"/>
      <c r="H38" s="91"/>
      <c r="I38" s="91"/>
      <c r="J38" s="99"/>
      <c r="K38" s="90"/>
      <c r="L38" s="90"/>
      <c r="M38" s="90"/>
      <c r="N38" s="90"/>
      <c r="O38" s="90"/>
      <c r="P38" s="93"/>
      <c r="Q38" s="100"/>
      <c r="R38" s="90"/>
      <c r="S38" s="90"/>
      <c r="T38" s="90"/>
      <c r="U38" s="90"/>
      <c r="V38" s="90"/>
      <c r="W38" s="90"/>
      <c r="X38" s="95"/>
      <c r="Y38" s="90"/>
      <c r="Z38" s="95"/>
      <c r="AA38" s="95"/>
      <c r="AB38" s="95"/>
      <c r="AC38" s="90"/>
      <c r="AD38" s="90"/>
      <c r="AE38" s="91"/>
      <c r="AF38" s="91"/>
      <c r="AG38" s="95"/>
      <c r="AH38" s="90"/>
      <c r="AI38" s="90"/>
      <c r="AJ38" s="90"/>
      <c r="AK38" s="96"/>
      <c r="AL38" s="21"/>
      <c r="AM38" s="78" t="s">
        <v>285</v>
      </c>
      <c r="AN38" s="21"/>
      <c r="AO38" s="21"/>
      <c r="AP38" s="21"/>
      <c r="AQ38" s="21"/>
      <c r="AR38" s="21"/>
      <c r="AS38" s="21"/>
      <c r="AT38" s="21"/>
    </row>
    <row r="39" spans="1:46">
      <c r="A39" s="88">
        <v>25</v>
      </c>
      <c r="B39" s="89"/>
      <c r="C39" s="90"/>
      <c r="D39" s="91"/>
      <c r="E39" s="91"/>
      <c r="F39" s="91"/>
      <c r="G39" s="91"/>
      <c r="H39" s="91"/>
      <c r="I39" s="91"/>
      <c r="J39" s="99"/>
      <c r="K39" s="90"/>
      <c r="L39" s="90"/>
      <c r="M39" s="90"/>
      <c r="N39" s="90"/>
      <c r="O39" s="90"/>
      <c r="P39" s="93"/>
      <c r="Q39" s="100"/>
      <c r="R39" s="90"/>
      <c r="S39" s="90"/>
      <c r="T39" s="90"/>
      <c r="U39" s="90"/>
      <c r="V39" s="90"/>
      <c r="W39" s="90"/>
      <c r="X39" s="95"/>
      <c r="Y39" s="90"/>
      <c r="Z39" s="95"/>
      <c r="AA39" s="95"/>
      <c r="AB39" s="95"/>
      <c r="AC39" s="90"/>
      <c r="AD39" s="90"/>
      <c r="AE39" s="91"/>
      <c r="AF39" s="91"/>
      <c r="AG39" s="95"/>
      <c r="AH39" s="90"/>
      <c r="AI39" s="90"/>
      <c r="AJ39" s="90"/>
      <c r="AK39" s="96"/>
      <c r="AL39" s="21"/>
      <c r="AM39" s="78" t="s">
        <v>286</v>
      </c>
      <c r="AN39" s="21"/>
      <c r="AO39" s="21"/>
      <c r="AP39" s="21"/>
      <c r="AQ39" s="21"/>
      <c r="AR39" s="21"/>
      <c r="AS39" s="21"/>
      <c r="AT39" s="21"/>
    </row>
    <row r="40" spans="1:46">
      <c r="A40" s="88">
        <v>26</v>
      </c>
      <c r="B40" s="89"/>
      <c r="C40" s="90"/>
      <c r="D40" s="91"/>
      <c r="E40" s="91"/>
      <c r="F40" s="91"/>
      <c r="G40" s="91"/>
      <c r="H40" s="91"/>
      <c r="I40" s="91"/>
      <c r="J40" s="99"/>
      <c r="K40" s="90"/>
      <c r="L40" s="90"/>
      <c r="M40" s="90"/>
      <c r="N40" s="90"/>
      <c r="O40" s="90"/>
      <c r="P40" s="93"/>
      <c r="Q40" s="100"/>
      <c r="R40" s="90"/>
      <c r="S40" s="90"/>
      <c r="T40" s="90"/>
      <c r="U40" s="90"/>
      <c r="V40" s="90"/>
      <c r="W40" s="90"/>
      <c r="X40" s="95"/>
      <c r="Y40" s="90"/>
      <c r="Z40" s="95"/>
      <c r="AA40" s="95"/>
      <c r="AB40" s="95"/>
      <c r="AC40" s="90"/>
      <c r="AD40" s="90"/>
      <c r="AE40" s="91"/>
      <c r="AF40" s="91"/>
      <c r="AG40" s="95"/>
      <c r="AH40" s="90"/>
      <c r="AI40" s="90"/>
      <c r="AJ40" s="90"/>
      <c r="AK40" s="96"/>
      <c r="AL40" s="21"/>
      <c r="AM40" s="73" t="s">
        <v>287</v>
      </c>
      <c r="AN40" s="21"/>
      <c r="AO40" s="21"/>
      <c r="AP40" s="21"/>
      <c r="AQ40" s="21"/>
      <c r="AR40" s="21"/>
      <c r="AS40" s="21"/>
      <c r="AT40" s="21"/>
    </row>
    <row r="41" spans="1:46">
      <c r="A41" s="88">
        <v>27</v>
      </c>
      <c r="B41" s="89"/>
      <c r="C41" s="90"/>
      <c r="D41" s="91"/>
      <c r="E41" s="91"/>
      <c r="F41" s="91"/>
      <c r="G41" s="91"/>
      <c r="H41" s="91"/>
      <c r="I41" s="91"/>
      <c r="J41" s="99"/>
      <c r="K41" s="90"/>
      <c r="L41" s="90"/>
      <c r="M41" s="90"/>
      <c r="N41" s="90"/>
      <c r="O41" s="90"/>
      <c r="P41" s="93"/>
      <c r="Q41" s="100"/>
      <c r="R41" s="90"/>
      <c r="S41" s="90"/>
      <c r="T41" s="90"/>
      <c r="U41" s="90"/>
      <c r="V41" s="90"/>
      <c r="W41" s="90"/>
      <c r="X41" s="95"/>
      <c r="Y41" s="90"/>
      <c r="Z41" s="95"/>
      <c r="AA41" s="95"/>
      <c r="AB41" s="95"/>
      <c r="AC41" s="90"/>
      <c r="AD41" s="90"/>
      <c r="AE41" s="91"/>
      <c r="AF41" s="91"/>
      <c r="AG41" s="95"/>
      <c r="AH41" s="90"/>
      <c r="AI41" s="90"/>
      <c r="AJ41" s="90"/>
      <c r="AK41" s="96"/>
      <c r="AL41" s="21"/>
      <c r="AM41" s="78" t="s">
        <v>288</v>
      </c>
      <c r="AN41" s="21"/>
      <c r="AO41" s="21"/>
      <c r="AP41" s="21"/>
      <c r="AQ41" s="21"/>
      <c r="AR41" s="21"/>
      <c r="AS41" s="21"/>
      <c r="AT41" s="21"/>
    </row>
    <row r="42" spans="1:46">
      <c r="A42" s="88">
        <v>28</v>
      </c>
      <c r="B42" s="89"/>
      <c r="C42" s="90"/>
      <c r="D42" s="91"/>
      <c r="E42" s="91"/>
      <c r="F42" s="91"/>
      <c r="G42" s="91"/>
      <c r="H42" s="91"/>
      <c r="I42" s="91"/>
      <c r="J42" s="99"/>
      <c r="K42" s="90"/>
      <c r="L42" s="90"/>
      <c r="M42" s="90"/>
      <c r="N42" s="90"/>
      <c r="O42" s="90"/>
      <c r="P42" s="93"/>
      <c r="Q42" s="100"/>
      <c r="R42" s="90"/>
      <c r="S42" s="90"/>
      <c r="T42" s="90"/>
      <c r="U42" s="90"/>
      <c r="V42" s="90"/>
      <c r="W42" s="90"/>
      <c r="X42" s="95"/>
      <c r="Y42" s="90"/>
      <c r="Z42" s="95"/>
      <c r="AA42" s="95"/>
      <c r="AB42" s="95"/>
      <c r="AC42" s="90"/>
      <c r="AD42" s="90"/>
      <c r="AE42" s="91"/>
      <c r="AF42" s="91"/>
      <c r="AG42" s="95"/>
      <c r="AH42" s="90"/>
      <c r="AI42" s="90"/>
      <c r="AJ42" s="90"/>
      <c r="AK42" s="96"/>
      <c r="AL42" s="21"/>
      <c r="AM42" s="78" t="s">
        <v>289</v>
      </c>
      <c r="AN42" s="21"/>
      <c r="AO42" s="21"/>
      <c r="AP42" s="21"/>
      <c r="AQ42" s="21"/>
      <c r="AR42" s="21"/>
      <c r="AS42" s="21"/>
      <c r="AT42" s="21"/>
    </row>
    <row r="43" spans="1:46">
      <c r="A43" s="88">
        <v>29</v>
      </c>
      <c r="B43" s="89"/>
      <c r="C43" s="90"/>
      <c r="D43" s="91"/>
      <c r="E43" s="91"/>
      <c r="F43" s="91"/>
      <c r="G43" s="91"/>
      <c r="H43" s="91"/>
      <c r="I43" s="91"/>
      <c r="J43" s="99"/>
      <c r="K43" s="90"/>
      <c r="L43" s="90"/>
      <c r="M43" s="90"/>
      <c r="N43" s="90"/>
      <c r="O43" s="90"/>
      <c r="P43" s="93"/>
      <c r="Q43" s="100"/>
      <c r="R43" s="90"/>
      <c r="S43" s="90"/>
      <c r="T43" s="90"/>
      <c r="U43" s="90"/>
      <c r="V43" s="90"/>
      <c r="W43" s="90"/>
      <c r="X43" s="95"/>
      <c r="Y43" s="90"/>
      <c r="Z43" s="95"/>
      <c r="AA43" s="95"/>
      <c r="AB43" s="95"/>
      <c r="AC43" s="90"/>
      <c r="AD43" s="90"/>
      <c r="AE43" s="91"/>
      <c r="AF43" s="91"/>
      <c r="AG43" s="95"/>
      <c r="AH43" s="90"/>
      <c r="AI43" s="90"/>
      <c r="AJ43" s="90"/>
      <c r="AK43" s="96"/>
      <c r="AL43" s="21"/>
      <c r="AM43" s="102" t="s">
        <v>290</v>
      </c>
      <c r="AN43" s="21"/>
      <c r="AO43" s="21"/>
      <c r="AP43" s="21"/>
      <c r="AQ43" s="21"/>
      <c r="AR43" s="21"/>
      <c r="AS43" s="21"/>
      <c r="AT43" s="21"/>
    </row>
    <row r="44" spans="1:46">
      <c r="A44" s="88">
        <v>30</v>
      </c>
      <c r="B44" s="89"/>
      <c r="C44" s="90"/>
      <c r="D44" s="91"/>
      <c r="E44" s="91"/>
      <c r="F44" s="91"/>
      <c r="G44" s="91"/>
      <c r="H44" s="91"/>
      <c r="I44" s="91"/>
      <c r="J44" s="99"/>
      <c r="K44" s="90"/>
      <c r="L44" s="90"/>
      <c r="M44" s="90"/>
      <c r="N44" s="90"/>
      <c r="O44" s="90"/>
      <c r="P44" s="93"/>
      <c r="Q44" s="100"/>
      <c r="R44" s="90"/>
      <c r="S44" s="90"/>
      <c r="T44" s="90"/>
      <c r="U44" s="90"/>
      <c r="V44" s="90"/>
      <c r="W44" s="90"/>
      <c r="X44" s="95"/>
      <c r="Y44" s="90"/>
      <c r="Z44" s="95"/>
      <c r="AA44" s="95"/>
      <c r="AB44" s="95"/>
      <c r="AC44" s="90"/>
      <c r="AD44" s="90"/>
      <c r="AE44" s="91"/>
      <c r="AF44" s="91"/>
      <c r="AG44" s="95"/>
      <c r="AH44" s="90"/>
      <c r="AI44" s="90"/>
      <c r="AJ44" s="90"/>
      <c r="AK44" s="96"/>
      <c r="AL44" s="21"/>
      <c r="AM44" s="73" t="s">
        <v>291</v>
      </c>
      <c r="AN44" s="21"/>
      <c r="AO44" s="21"/>
      <c r="AP44" s="21"/>
      <c r="AQ44" s="21"/>
      <c r="AR44" s="21"/>
      <c r="AS44" s="21"/>
      <c r="AT44" s="21"/>
    </row>
    <row r="45" spans="1:46">
      <c r="A45" s="88">
        <v>31</v>
      </c>
      <c r="B45" s="89"/>
      <c r="C45" s="90"/>
      <c r="D45" s="91"/>
      <c r="E45" s="91"/>
      <c r="F45" s="91"/>
      <c r="G45" s="91"/>
      <c r="H45" s="91"/>
      <c r="I45" s="91"/>
      <c r="J45" s="99"/>
      <c r="K45" s="90"/>
      <c r="L45" s="90"/>
      <c r="M45" s="90"/>
      <c r="N45" s="90"/>
      <c r="O45" s="90"/>
      <c r="P45" s="93"/>
      <c r="Q45" s="100"/>
      <c r="R45" s="90"/>
      <c r="S45" s="90"/>
      <c r="T45" s="90"/>
      <c r="U45" s="90"/>
      <c r="V45" s="90"/>
      <c r="W45" s="90"/>
      <c r="X45" s="95"/>
      <c r="Y45" s="90"/>
      <c r="Z45" s="95"/>
      <c r="AA45" s="95"/>
      <c r="AB45" s="95"/>
      <c r="AC45" s="90"/>
      <c r="AD45" s="90"/>
      <c r="AE45" s="91"/>
      <c r="AF45" s="91"/>
      <c r="AG45" s="95"/>
      <c r="AH45" s="90"/>
      <c r="AI45" s="90"/>
      <c r="AJ45" s="90"/>
      <c r="AK45" s="96"/>
      <c r="AL45" s="21"/>
      <c r="AM45" s="102" t="s">
        <v>290</v>
      </c>
      <c r="AN45" s="21"/>
      <c r="AO45" s="21"/>
      <c r="AP45" s="21"/>
      <c r="AQ45" s="21"/>
      <c r="AR45" s="21"/>
      <c r="AS45" s="21"/>
      <c r="AT45" s="21"/>
    </row>
    <row r="46" spans="1:46">
      <c r="A46" s="88">
        <v>32</v>
      </c>
      <c r="B46" s="89"/>
      <c r="C46" s="90"/>
      <c r="D46" s="91"/>
      <c r="E46" s="91"/>
      <c r="F46" s="91"/>
      <c r="G46" s="91"/>
      <c r="H46" s="91"/>
      <c r="I46" s="91"/>
      <c r="J46" s="99"/>
      <c r="K46" s="90"/>
      <c r="L46" s="90"/>
      <c r="M46" s="90"/>
      <c r="N46" s="90"/>
      <c r="O46" s="90"/>
      <c r="P46" s="93"/>
      <c r="Q46" s="100"/>
      <c r="R46" s="90"/>
      <c r="S46" s="90"/>
      <c r="T46" s="90"/>
      <c r="U46" s="90"/>
      <c r="V46" s="90"/>
      <c r="W46" s="90"/>
      <c r="X46" s="95"/>
      <c r="Y46" s="90"/>
      <c r="Z46" s="95"/>
      <c r="AA46" s="95"/>
      <c r="AB46" s="95"/>
      <c r="AC46" s="90"/>
      <c r="AD46" s="90"/>
      <c r="AE46" s="91"/>
      <c r="AF46" s="91"/>
      <c r="AG46" s="95"/>
      <c r="AH46" s="90"/>
      <c r="AI46" s="90"/>
      <c r="AJ46" s="90"/>
      <c r="AK46" s="96"/>
      <c r="AL46" s="21"/>
      <c r="AM46" s="102" t="s">
        <v>292</v>
      </c>
      <c r="AN46" s="21"/>
      <c r="AO46" s="21"/>
      <c r="AP46" s="21"/>
      <c r="AQ46" s="21"/>
      <c r="AR46" s="21"/>
      <c r="AS46" s="21"/>
      <c r="AT46" s="21"/>
    </row>
    <row r="47" spans="1:46">
      <c r="A47" s="88">
        <v>33</v>
      </c>
      <c r="B47" s="89"/>
      <c r="C47" s="90"/>
      <c r="D47" s="91"/>
      <c r="E47" s="91"/>
      <c r="F47" s="91"/>
      <c r="G47" s="91"/>
      <c r="H47" s="91"/>
      <c r="I47" s="91"/>
      <c r="J47" s="99"/>
      <c r="K47" s="90"/>
      <c r="L47" s="90"/>
      <c r="M47" s="90"/>
      <c r="N47" s="90"/>
      <c r="O47" s="90"/>
      <c r="P47" s="93"/>
      <c r="Q47" s="100"/>
      <c r="R47" s="90"/>
      <c r="S47" s="90"/>
      <c r="T47" s="90"/>
      <c r="U47" s="90"/>
      <c r="V47" s="90"/>
      <c r="W47" s="90"/>
      <c r="X47" s="95"/>
      <c r="Y47" s="90"/>
      <c r="Z47" s="95"/>
      <c r="AA47" s="95"/>
      <c r="AB47" s="95"/>
      <c r="AC47" s="90"/>
      <c r="AD47" s="90"/>
      <c r="AE47" s="91"/>
      <c r="AF47" s="91"/>
      <c r="AG47" s="95"/>
      <c r="AH47" s="90"/>
      <c r="AI47" s="90"/>
      <c r="AJ47" s="90"/>
      <c r="AK47" s="96"/>
      <c r="AL47" s="21"/>
      <c r="AM47" s="102" t="s">
        <v>293</v>
      </c>
      <c r="AN47" s="21"/>
      <c r="AO47" s="21"/>
      <c r="AP47" s="21"/>
      <c r="AQ47" s="21"/>
      <c r="AR47" s="78"/>
      <c r="AS47" s="21"/>
      <c r="AT47" s="21"/>
    </row>
    <row r="48" spans="1:46">
      <c r="A48" s="88">
        <v>34</v>
      </c>
      <c r="B48" s="89"/>
      <c r="C48" s="90"/>
      <c r="D48" s="91"/>
      <c r="E48" s="91"/>
      <c r="F48" s="91"/>
      <c r="G48" s="91"/>
      <c r="H48" s="91"/>
      <c r="I48" s="91"/>
      <c r="J48" s="99"/>
      <c r="K48" s="90"/>
      <c r="L48" s="90"/>
      <c r="M48" s="90"/>
      <c r="N48" s="90"/>
      <c r="O48" s="90"/>
      <c r="P48" s="93"/>
      <c r="Q48" s="100"/>
      <c r="R48" s="90"/>
      <c r="S48" s="90"/>
      <c r="T48" s="90"/>
      <c r="U48" s="90"/>
      <c r="V48" s="90"/>
      <c r="W48" s="90"/>
      <c r="X48" s="95"/>
      <c r="Y48" s="90"/>
      <c r="Z48" s="95"/>
      <c r="AA48" s="95"/>
      <c r="AB48" s="95"/>
      <c r="AC48" s="90"/>
      <c r="AD48" s="90"/>
      <c r="AE48" s="91"/>
      <c r="AF48" s="91"/>
      <c r="AG48" s="95"/>
      <c r="AH48" s="90"/>
      <c r="AI48" s="90"/>
      <c r="AJ48" s="90"/>
      <c r="AK48" s="96"/>
      <c r="AL48" s="21"/>
      <c r="AM48" s="102" t="s">
        <v>294</v>
      </c>
      <c r="AN48" s="21"/>
      <c r="AO48" s="21"/>
      <c r="AP48" s="21"/>
      <c r="AQ48" s="21"/>
      <c r="AR48" s="21"/>
      <c r="AS48" s="21"/>
      <c r="AT48" s="21"/>
    </row>
    <row r="49" spans="1:47">
      <c r="A49" s="88">
        <v>35</v>
      </c>
      <c r="B49" s="89"/>
      <c r="C49" s="90"/>
      <c r="D49" s="91"/>
      <c r="E49" s="91"/>
      <c r="F49" s="91"/>
      <c r="G49" s="91"/>
      <c r="H49" s="91"/>
      <c r="I49" s="91"/>
      <c r="J49" s="99"/>
      <c r="K49" s="90"/>
      <c r="L49" s="90"/>
      <c r="M49" s="90"/>
      <c r="N49" s="90"/>
      <c r="O49" s="90"/>
      <c r="P49" s="93"/>
      <c r="Q49" s="100"/>
      <c r="R49" s="90"/>
      <c r="S49" s="90"/>
      <c r="T49" s="90"/>
      <c r="U49" s="90"/>
      <c r="V49" s="90"/>
      <c r="W49" s="90"/>
      <c r="X49" s="95"/>
      <c r="Y49" s="90"/>
      <c r="Z49" s="95"/>
      <c r="AA49" s="95"/>
      <c r="AB49" s="95"/>
      <c r="AC49" s="90"/>
      <c r="AD49" s="90"/>
      <c r="AE49" s="91"/>
      <c r="AF49" s="91"/>
      <c r="AG49" s="95"/>
      <c r="AH49" s="90"/>
      <c r="AI49" s="90"/>
      <c r="AJ49" s="90"/>
      <c r="AK49" s="96"/>
      <c r="AL49" s="21"/>
      <c r="AM49" s="102" t="s">
        <v>295</v>
      </c>
      <c r="AN49" s="21"/>
      <c r="AO49" s="21"/>
      <c r="AP49" s="21"/>
      <c r="AQ49" s="21"/>
      <c r="AR49" s="21"/>
      <c r="AS49" s="21"/>
      <c r="AT49" s="21"/>
      <c r="AU49" s="7"/>
    </row>
    <row r="50" spans="1:47">
      <c r="A50" s="88">
        <v>36</v>
      </c>
      <c r="B50" s="89"/>
      <c r="C50" s="90"/>
      <c r="D50" s="91"/>
      <c r="E50" s="91"/>
      <c r="F50" s="91"/>
      <c r="G50" s="91"/>
      <c r="H50" s="91"/>
      <c r="I50" s="91"/>
      <c r="J50" s="99"/>
      <c r="K50" s="90"/>
      <c r="L50" s="90"/>
      <c r="M50" s="90"/>
      <c r="N50" s="90"/>
      <c r="O50" s="90"/>
      <c r="P50" s="93"/>
      <c r="Q50" s="100"/>
      <c r="R50" s="90"/>
      <c r="S50" s="90"/>
      <c r="T50" s="90"/>
      <c r="U50" s="90"/>
      <c r="V50" s="90"/>
      <c r="W50" s="90"/>
      <c r="X50" s="95"/>
      <c r="Y50" s="90"/>
      <c r="Z50" s="95"/>
      <c r="AA50" s="95"/>
      <c r="AB50" s="95"/>
      <c r="AC50" s="90"/>
      <c r="AD50" s="90"/>
      <c r="AE50" s="91"/>
      <c r="AF50" s="91"/>
      <c r="AG50" s="95"/>
      <c r="AH50" s="90"/>
      <c r="AI50" s="90"/>
      <c r="AJ50" s="90"/>
      <c r="AK50" s="96"/>
      <c r="AL50" s="21"/>
      <c r="AM50" s="78" t="s">
        <v>296</v>
      </c>
      <c r="AN50" s="21"/>
      <c r="AO50" s="21"/>
      <c r="AP50" s="21"/>
      <c r="AQ50" s="21"/>
      <c r="AR50" s="21"/>
      <c r="AS50" s="21"/>
      <c r="AT50" s="21"/>
      <c r="AU50" s="22"/>
    </row>
    <row r="51" spans="1:47">
      <c r="A51" s="88">
        <v>37</v>
      </c>
      <c r="B51" s="89"/>
      <c r="C51" s="90"/>
      <c r="D51" s="91"/>
      <c r="E51" s="91"/>
      <c r="F51" s="91"/>
      <c r="G51" s="91"/>
      <c r="H51" s="91"/>
      <c r="I51" s="91"/>
      <c r="J51" s="99"/>
      <c r="K51" s="90"/>
      <c r="L51" s="90"/>
      <c r="M51" s="90"/>
      <c r="N51" s="90"/>
      <c r="O51" s="90"/>
      <c r="P51" s="93"/>
      <c r="Q51" s="100"/>
      <c r="R51" s="90"/>
      <c r="S51" s="90"/>
      <c r="T51" s="90"/>
      <c r="U51" s="90"/>
      <c r="V51" s="90"/>
      <c r="W51" s="90"/>
      <c r="X51" s="95"/>
      <c r="Y51" s="90"/>
      <c r="Z51" s="95"/>
      <c r="AA51" s="95"/>
      <c r="AB51" s="95"/>
      <c r="AC51" s="90"/>
      <c r="AD51" s="90"/>
      <c r="AE51" s="91"/>
      <c r="AF51" s="91"/>
      <c r="AG51" s="95"/>
      <c r="AH51" s="90"/>
      <c r="AI51" s="90"/>
      <c r="AJ51" s="90"/>
      <c r="AK51" s="96"/>
      <c r="AL51" s="21"/>
      <c r="AM51" s="73" t="s">
        <v>297</v>
      </c>
      <c r="AN51" s="21"/>
      <c r="AO51" s="21"/>
      <c r="AP51" s="21"/>
      <c r="AQ51" s="21"/>
      <c r="AR51" s="21"/>
      <c r="AS51" s="21"/>
      <c r="AT51" s="21"/>
      <c r="AU51" s="22"/>
    </row>
    <row r="52" spans="1:47">
      <c r="A52" s="88">
        <v>38</v>
      </c>
      <c r="B52" s="89"/>
      <c r="C52" s="90"/>
      <c r="D52" s="91"/>
      <c r="E52" s="91"/>
      <c r="F52" s="91"/>
      <c r="G52" s="91"/>
      <c r="H52" s="91"/>
      <c r="I52" s="91"/>
      <c r="J52" s="99"/>
      <c r="K52" s="90"/>
      <c r="L52" s="90"/>
      <c r="M52" s="90"/>
      <c r="N52" s="90"/>
      <c r="O52" s="90"/>
      <c r="P52" s="93"/>
      <c r="Q52" s="100"/>
      <c r="R52" s="90"/>
      <c r="S52" s="90"/>
      <c r="T52" s="90"/>
      <c r="U52" s="90"/>
      <c r="V52" s="90"/>
      <c r="W52" s="90"/>
      <c r="X52" s="95"/>
      <c r="Y52" s="90"/>
      <c r="Z52" s="95"/>
      <c r="AA52" s="95"/>
      <c r="AB52" s="95"/>
      <c r="AC52" s="90"/>
      <c r="AD52" s="90"/>
      <c r="AE52" s="91"/>
      <c r="AF52" s="91"/>
      <c r="AG52" s="95"/>
      <c r="AH52" s="90"/>
      <c r="AI52" s="90"/>
      <c r="AJ52" s="90"/>
      <c r="AK52" s="96"/>
      <c r="AL52" s="21"/>
      <c r="AM52" s="78" t="s">
        <v>298</v>
      </c>
      <c r="AN52" s="21"/>
      <c r="AO52" s="21"/>
      <c r="AP52" s="21"/>
      <c r="AQ52" s="21"/>
      <c r="AR52" s="21"/>
      <c r="AS52" s="21"/>
      <c r="AT52" s="21"/>
      <c r="AU52" s="22"/>
    </row>
    <row r="53" spans="1:47">
      <c r="A53" s="88">
        <v>39</v>
      </c>
      <c r="B53" s="89"/>
      <c r="C53" s="90"/>
      <c r="D53" s="91"/>
      <c r="E53" s="91"/>
      <c r="F53" s="91"/>
      <c r="G53" s="91"/>
      <c r="H53" s="91"/>
      <c r="I53" s="91"/>
      <c r="J53" s="99"/>
      <c r="K53" s="90"/>
      <c r="L53" s="90"/>
      <c r="M53" s="90"/>
      <c r="N53" s="90"/>
      <c r="O53" s="90"/>
      <c r="P53" s="93"/>
      <c r="Q53" s="100"/>
      <c r="R53" s="90"/>
      <c r="S53" s="90"/>
      <c r="T53" s="90"/>
      <c r="U53" s="90"/>
      <c r="V53" s="90"/>
      <c r="W53" s="90"/>
      <c r="X53" s="95"/>
      <c r="Y53" s="90"/>
      <c r="Z53" s="95"/>
      <c r="AA53" s="95"/>
      <c r="AB53" s="95"/>
      <c r="AC53" s="90"/>
      <c r="AD53" s="90"/>
      <c r="AE53" s="91"/>
      <c r="AF53" s="91"/>
      <c r="AG53" s="95"/>
      <c r="AH53" s="90"/>
      <c r="AI53" s="90"/>
      <c r="AJ53" s="90"/>
      <c r="AK53" s="96"/>
      <c r="AL53" s="21"/>
      <c r="AM53" s="78" t="s">
        <v>299</v>
      </c>
      <c r="AN53" s="21"/>
      <c r="AO53" s="21"/>
      <c r="AP53" s="21"/>
      <c r="AQ53" s="21"/>
      <c r="AR53" s="21"/>
      <c r="AS53" s="21"/>
      <c r="AT53" s="21"/>
      <c r="AU53" s="22"/>
    </row>
    <row r="54" spans="1:47">
      <c r="A54" s="88">
        <v>40</v>
      </c>
      <c r="B54" s="89"/>
      <c r="C54" s="90"/>
      <c r="D54" s="91"/>
      <c r="E54" s="91"/>
      <c r="F54" s="91"/>
      <c r="G54" s="91"/>
      <c r="H54" s="91"/>
      <c r="I54" s="91"/>
      <c r="J54" s="99"/>
      <c r="K54" s="90"/>
      <c r="L54" s="90"/>
      <c r="M54" s="90"/>
      <c r="N54" s="90"/>
      <c r="O54" s="90"/>
      <c r="P54" s="93"/>
      <c r="Q54" s="100"/>
      <c r="R54" s="90"/>
      <c r="S54" s="90"/>
      <c r="T54" s="90"/>
      <c r="U54" s="90"/>
      <c r="V54" s="90"/>
      <c r="W54" s="90"/>
      <c r="X54" s="95"/>
      <c r="Y54" s="90"/>
      <c r="Z54" s="95"/>
      <c r="AA54" s="95"/>
      <c r="AB54" s="95"/>
      <c r="AC54" s="90"/>
      <c r="AD54" s="90"/>
      <c r="AE54" s="91"/>
      <c r="AF54" s="91"/>
      <c r="AG54" s="95"/>
      <c r="AH54" s="90"/>
      <c r="AI54" s="90"/>
      <c r="AJ54" s="90"/>
      <c r="AK54" s="96"/>
      <c r="AL54" s="21"/>
      <c r="AM54" s="78" t="s">
        <v>300</v>
      </c>
      <c r="AN54" s="21"/>
      <c r="AO54" s="21"/>
      <c r="AP54" s="21"/>
      <c r="AQ54" s="21"/>
      <c r="AR54" s="21"/>
      <c r="AS54" s="21"/>
      <c r="AT54" s="21"/>
      <c r="AU54" s="22"/>
    </row>
    <row r="55" spans="1:47">
      <c r="A55" s="88">
        <v>41</v>
      </c>
      <c r="B55" s="89"/>
      <c r="C55" s="90"/>
      <c r="D55" s="91"/>
      <c r="E55" s="91"/>
      <c r="F55" s="91"/>
      <c r="G55" s="91"/>
      <c r="H55" s="91"/>
      <c r="I55" s="91"/>
      <c r="J55" s="99"/>
      <c r="K55" s="90"/>
      <c r="L55" s="90"/>
      <c r="M55" s="90"/>
      <c r="N55" s="90"/>
      <c r="O55" s="90"/>
      <c r="P55" s="93"/>
      <c r="Q55" s="100"/>
      <c r="R55" s="90"/>
      <c r="S55" s="90"/>
      <c r="T55" s="90"/>
      <c r="U55" s="90"/>
      <c r="V55" s="90"/>
      <c r="W55" s="90"/>
      <c r="X55" s="95"/>
      <c r="Y55" s="90"/>
      <c r="Z55" s="95"/>
      <c r="AA55" s="95"/>
      <c r="AB55" s="95"/>
      <c r="AC55" s="90"/>
      <c r="AD55" s="90"/>
      <c r="AE55" s="91"/>
      <c r="AF55" s="91"/>
      <c r="AG55" s="95"/>
      <c r="AH55" s="90"/>
      <c r="AI55" s="90"/>
      <c r="AJ55" s="90"/>
      <c r="AK55" s="96"/>
      <c r="AL55" s="21"/>
      <c r="AM55" s="78" t="s">
        <v>301</v>
      </c>
      <c r="AN55" s="21"/>
      <c r="AO55" s="21"/>
      <c r="AP55" s="21"/>
      <c r="AQ55" s="21"/>
      <c r="AR55" s="21"/>
      <c r="AS55" s="21"/>
      <c r="AT55" s="21"/>
      <c r="AU55" s="22"/>
    </row>
    <row r="56" spans="1:47">
      <c r="A56" s="88">
        <v>42</v>
      </c>
      <c r="B56" s="89"/>
      <c r="C56" s="90"/>
      <c r="D56" s="91"/>
      <c r="E56" s="91"/>
      <c r="F56" s="91"/>
      <c r="G56" s="91"/>
      <c r="H56" s="91"/>
      <c r="I56" s="91"/>
      <c r="J56" s="99"/>
      <c r="K56" s="90"/>
      <c r="L56" s="90"/>
      <c r="M56" s="90"/>
      <c r="N56" s="90"/>
      <c r="O56" s="90"/>
      <c r="P56" s="93"/>
      <c r="Q56" s="100"/>
      <c r="R56" s="90"/>
      <c r="S56" s="90"/>
      <c r="T56" s="90"/>
      <c r="U56" s="90"/>
      <c r="V56" s="90"/>
      <c r="W56" s="90"/>
      <c r="X56" s="95"/>
      <c r="Y56" s="90"/>
      <c r="Z56" s="95"/>
      <c r="AA56" s="95"/>
      <c r="AB56" s="95"/>
      <c r="AC56" s="90"/>
      <c r="AD56" s="90"/>
      <c r="AE56" s="91"/>
      <c r="AF56" s="91"/>
      <c r="AG56" s="95"/>
      <c r="AH56" s="90"/>
      <c r="AI56" s="90"/>
      <c r="AJ56" s="90"/>
      <c r="AK56" s="96"/>
      <c r="AL56" s="21"/>
      <c r="AM56" s="78" t="s">
        <v>302</v>
      </c>
      <c r="AN56" s="21"/>
      <c r="AO56" s="21"/>
      <c r="AP56" s="21"/>
      <c r="AQ56" s="21"/>
      <c r="AR56" s="21"/>
      <c r="AS56" s="21"/>
      <c r="AT56" s="21"/>
      <c r="AU56" s="22"/>
    </row>
    <row r="57" spans="1:47">
      <c r="A57" s="88">
        <v>43</v>
      </c>
      <c r="B57" s="89"/>
      <c r="C57" s="90"/>
      <c r="D57" s="91"/>
      <c r="E57" s="91"/>
      <c r="F57" s="91"/>
      <c r="G57" s="91"/>
      <c r="H57" s="91"/>
      <c r="I57" s="91"/>
      <c r="J57" s="99"/>
      <c r="K57" s="90"/>
      <c r="L57" s="90"/>
      <c r="M57" s="90"/>
      <c r="N57" s="90"/>
      <c r="O57" s="90"/>
      <c r="P57" s="93"/>
      <c r="Q57" s="100"/>
      <c r="R57" s="90"/>
      <c r="S57" s="90"/>
      <c r="T57" s="90"/>
      <c r="U57" s="90"/>
      <c r="V57" s="90"/>
      <c r="W57" s="90"/>
      <c r="X57" s="95"/>
      <c r="Y57" s="90"/>
      <c r="Z57" s="95"/>
      <c r="AA57" s="95"/>
      <c r="AB57" s="95"/>
      <c r="AC57" s="90"/>
      <c r="AD57" s="90"/>
      <c r="AE57" s="91"/>
      <c r="AF57" s="91"/>
      <c r="AG57" s="95"/>
      <c r="AH57" s="90"/>
      <c r="AI57" s="90"/>
      <c r="AJ57" s="90"/>
      <c r="AK57" s="96"/>
      <c r="AL57" s="21"/>
      <c r="AM57" s="78" t="s">
        <v>296</v>
      </c>
      <c r="AN57" s="21"/>
      <c r="AO57" s="21"/>
      <c r="AP57" s="21"/>
      <c r="AQ57" s="21"/>
      <c r="AR57" s="21"/>
      <c r="AS57" s="21"/>
      <c r="AT57" s="21"/>
      <c r="AU57" s="22"/>
    </row>
    <row r="58" spans="1:47">
      <c r="A58" s="88">
        <v>44</v>
      </c>
      <c r="B58" s="89"/>
      <c r="C58" s="90"/>
      <c r="D58" s="91"/>
      <c r="E58" s="91"/>
      <c r="F58" s="91"/>
      <c r="G58" s="91"/>
      <c r="H58" s="91"/>
      <c r="I58" s="91"/>
      <c r="J58" s="99"/>
      <c r="K58" s="90"/>
      <c r="L58" s="90"/>
      <c r="M58" s="90"/>
      <c r="N58" s="90"/>
      <c r="O58" s="90"/>
      <c r="P58" s="93"/>
      <c r="Q58" s="100"/>
      <c r="R58" s="90"/>
      <c r="S58" s="90"/>
      <c r="T58" s="90"/>
      <c r="U58" s="90"/>
      <c r="V58" s="90"/>
      <c r="W58" s="90"/>
      <c r="X58" s="95"/>
      <c r="Y58" s="90"/>
      <c r="Z58" s="95"/>
      <c r="AA58" s="95"/>
      <c r="AB58" s="95"/>
      <c r="AC58" s="90"/>
      <c r="AD58" s="90"/>
      <c r="AE58" s="91"/>
      <c r="AF58" s="91"/>
      <c r="AG58" s="95"/>
      <c r="AH58" s="90"/>
      <c r="AI58" s="90"/>
      <c r="AJ58" s="90"/>
      <c r="AK58" s="96"/>
      <c r="AL58" s="21"/>
      <c r="AM58" s="73" t="s">
        <v>303</v>
      </c>
      <c r="AN58" s="9"/>
      <c r="AO58" s="9"/>
      <c r="AP58" s="9"/>
      <c r="AQ58" s="9"/>
      <c r="AR58" s="9"/>
      <c r="AS58" s="9"/>
      <c r="AT58" s="9"/>
      <c r="AU58" s="22"/>
    </row>
    <row r="59" spans="1:47">
      <c r="A59" s="88">
        <v>45</v>
      </c>
      <c r="B59" s="89"/>
      <c r="C59" s="90"/>
      <c r="D59" s="91"/>
      <c r="E59" s="91"/>
      <c r="F59" s="91"/>
      <c r="G59" s="91"/>
      <c r="H59" s="91"/>
      <c r="I59" s="91"/>
      <c r="J59" s="99"/>
      <c r="K59" s="90"/>
      <c r="L59" s="90"/>
      <c r="M59" s="90"/>
      <c r="N59" s="90"/>
      <c r="O59" s="90"/>
      <c r="P59" s="93"/>
      <c r="Q59" s="100"/>
      <c r="R59" s="90"/>
      <c r="S59" s="90"/>
      <c r="T59" s="90"/>
      <c r="U59" s="90"/>
      <c r="V59" s="90"/>
      <c r="W59" s="90"/>
      <c r="X59" s="95"/>
      <c r="Y59" s="90"/>
      <c r="Z59" s="95"/>
      <c r="AA59" s="95"/>
      <c r="AB59" s="95"/>
      <c r="AC59" s="90"/>
      <c r="AD59" s="90"/>
      <c r="AE59" s="91"/>
      <c r="AF59" s="91"/>
      <c r="AG59" s="95"/>
      <c r="AH59" s="90"/>
      <c r="AI59" s="90"/>
      <c r="AJ59" s="90"/>
      <c r="AK59" s="96"/>
      <c r="AL59" s="21"/>
      <c r="AM59" s="78" t="s">
        <v>304</v>
      </c>
      <c r="AN59" s="21"/>
      <c r="AO59" s="21"/>
      <c r="AP59" s="21"/>
      <c r="AQ59" s="21"/>
      <c r="AR59" s="21"/>
      <c r="AS59" s="21"/>
      <c r="AT59" s="21"/>
      <c r="AU59" s="22"/>
    </row>
    <row r="60" spans="1:47">
      <c r="A60" s="88">
        <v>46</v>
      </c>
      <c r="B60" s="89"/>
      <c r="C60" s="90"/>
      <c r="D60" s="91"/>
      <c r="E60" s="91"/>
      <c r="F60" s="91"/>
      <c r="G60" s="91"/>
      <c r="H60" s="91"/>
      <c r="I60" s="91"/>
      <c r="J60" s="99"/>
      <c r="K60" s="90"/>
      <c r="L60" s="90"/>
      <c r="M60" s="90"/>
      <c r="N60" s="90"/>
      <c r="O60" s="90"/>
      <c r="P60" s="93"/>
      <c r="Q60" s="100"/>
      <c r="R60" s="90"/>
      <c r="S60" s="90"/>
      <c r="T60" s="90"/>
      <c r="U60" s="90"/>
      <c r="V60" s="90"/>
      <c r="W60" s="90"/>
      <c r="X60" s="95"/>
      <c r="Y60" s="90"/>
      <c r="Z60" s="95"/>
      <c r="AA60" s="95"/>
      <c r="AB60" s="95"/>
      <c r="AC60" s="90"/>
      <c r="AD60" s="90"/>
      <c r="AE60" s="91"/>
      <c r="AF60" s="91"/>
      <c r="AG60" s="95"/>
      <c r="AH60" s="90"/>
      <c r="AI60" s="90"/>
      <c r="AJ60" s="90"/>
      <c r="AK60" s="96"/>
      <c r="AL60" s="21"/>
      <c r="AM60" s="73" t="s">
        <v>305</v>
      </c>
      <c r="AN60" s="21"/>
      <c r="AO60" s="21"/>
      <c r="AP60" s="21"/>
      <c r="AQ60" s="21"/>
      <c r="AR60" s="21"/>
      <c r="AS60" s="21"/>
      <c r="AT60" s="21"/>
      <c r="AU60" s="22"/>
    </row>
    <row r="61" spans="1:47">
      <c r="A61" s="88">
        <v>47</v>
      </c>
      <c r="B61" s="89"/>
      <c r="C61" s="90"/>
      <c r="D61" s="91"/>
      <c r="E61" s="91"/>
      <c r="F61" s="91"/>
      <c r="G61" s="91"/>
      <c r="H61" s="91"/>
      <c r="I61" s="91"/>
      <c r="J61" s="99"/>
      <c r="K61" s="90"/>
      <c r="L61" s="90"/>
      <c r="M61" s="90"/>
      <c r="N61" s="90"/>
      <c r="O61" s="90"/>
      <c r="P61" s="93"/>
      <c r="Q61" s="100"/>
      <c r="R61" s="90"/>
      <c r="S61" s="90"/>
      <c r="T61" s="90"/>
      <c r="U61" s="90"/>
      <c r="V61" s="90"/>
      <c r="W61" s="90"/>
      <c r="X61" s="95"/>
      <c r="Y61" s="90"/>
      <c r="Z61" s="95"/>
      <c r="AA61" s="95"/>
      <c r="AB61" s="95"/>
      <c r="AC61" s="90"/>
      <c r="AD61" s="90"/>
      <c r="AE61" s="91"/>
      <c r="AF61" s="91"/>
      <c r="AG61" s="95"/>
      <c r="AH61" s="90"/>
      <c r="AI61" s="90"/>
      <c r="AJ61" s="90"/>
      <c r="AK61" s="96"/>
      <c r="AL61" s="21"/>
      <c r="AM61" s="78" t="s">
        <v>306</v>
      </c>
      <c r="AN61" s="21"/>
      <c r="AO61" s="21"/>
      <c r="AP61" s="21"/>
      <c r="AQ61" s="21"/>
      <c r="AR61" s="21"/>
      <c r="AS61" s="21"/>
      <c r="AT61" s="21"/>
      <c r="AU61" s="22"/>
    </row>
    <row r="62" spans="1:47">
      <c r="A62" s="88">
        <v>48</v>
      </c>
      <c r="B62" s="89"/>
      <c r="C62" s="90"/>
      <c r="D62" s="91"/>
      <c r="E62" s="91"/>
      <c r="F62" s="91"/>
      <c r="G62" s="91"/>
      <c r="H62" s="91"/>
      <c r="I62" s="91"/>
      <c r="J62" s="99"/>
      <c r="K62" s="90"/>
      <c r="L62" s="90"/>
      <c r="M62" s="90"/>
      <c r="N62" s="90"/>
      <c r="O62" s="90"/>
      <c r="P62" s="93"/>
      <c r="Q62" s="100"/>
      <c r="R62" s="90"/>
      <c r="S62" s="90"/>
      <c r="T62" s="90"/>
      <c r="U62" s="90"/>
      <c r="V62" s="90"/>
      <c r="W62" s="90"/>
      <c r="X62" s="95"/>
      <c r="Y62" s="90"/>
      <c r="Z62" s="95"/>
      <c r="AA62" s="95"/>
      <c r="AB62" s="95"/>
      <c r="AC62" s="90"/>
      <c r="AD62" s="90"/>
      <c r="AE62" s="91"/>
      <c r="AF62" s="91"/>
      <c r="AG62" s="95"/>
      <c r="AH62" s="90"/>
      <c r="AI62" s="90"/>
      <c r="AJ62" s="90"/>
      <c r="AK62" s="96"/>
      <c r="AL62" s="21"/>
      <c r="AM62" s="78" t="s">
        <v>307</v>
      </c>
      <c r="AN62" s="21"/>
      <c r="AO62" s="21"/>
      <c r="AP62" s="21"/>
      <c r="AQ62" s="21"/>
      <c r="AR62" s="21"/>
      <c r="AS62" s="21"/>
      <c r="AT62" s="21"/>
      <c r="AU62" s="22"/>
    </row>
    <row r="63" spans="1:47">
      <c r="A63" s="88">
        <v>49</v>
      </c>
      <c r="B63" s="89"/>
      <c r="C63" s="90"/>
      <c r="D63" s="91"/>
      <c r="E63" s="91"/>
      <c r="F63" s="91"/>
      <c r="G63" s="91"/>
      <c r="H63" s="91"/>
      <c r="I63" s="91"/>
      <c r="J63" s="99"/>
      <c r="K63" s="90"/>
      <c r="L63" s="90"/>
      <c r="M63" s="90"/>
      <c r="N63" s="90"/>
      <c r="O63" s="90"/>
      <c r="P63" s="93"/>
      <c r="Q63" s="100"/>
      <c r="R63" s="90"/>
      <c r="S63" s="90"/>
      <c r="T63" s="90"/>
      <c r="U63" s="90"/>
      <c r="V63" s="90"/>
      <c r="W63" s="90"/>
      <c r="X63" s="95"/>
      <c r="Y63" s="90"/>
      <c r="Z63" s="95"/>
      <c r="AA63" s="95"/>
      <c r="AB63" s="95"/>
      <c r="AC63" s="90"/>
      <c r="AD63" s="90"/>
      <c r="AE63" s="91"/>
      <c r="AF63" s="91"/>
      <c r="AG63" s="95"/>
      <c r="AH63" s="90"/>
      <c r="AI63" s="90"/>
      <c r="AJ63" s="90"/>
      <c r="AK63" s="96"/>
      <c r="AL63" s="21"/>
      <c r="AM63" s="78" t="s">
        <v>308</v>
      </c>
      <c r="AN63" s="21"/>
      <c r="AO63" s="21"/>
      <c r="AP63" s="21"/>
      <c r="AQ63" s="21"/>
      <c r="AR63" s="21"/>
      <c r="AS63" s="21"/>
      <c r="AT63" s="21"/>
      <c r="AU63" s="22"/>
    </row>
    <row r="64" spans="1:47" ht="16.5" thickBot="1">
      <c r="A64" s="88">
        <v>50</v>
      </c>
      <c r="B64" s="105"/>
      <c r="C64" s="106"/>
      <c r="D64" s="107"/>
      <c r="E64" s="107"/>
      <c r="F64" s="107"/>
      <c r="G64" s="107"/>
      <c r="H64" s="107"/>
      <c r="I64" s="107"/>
      <c r="J64" s="108"/>
      <c r="K64" s="106"/>
      <c r="L64" s="106"/>
      <c r="M64" s="106"/>
      <c r="N64" s="106"/>
      <c r="O64" s="106"/>
      <c r="P64" s="109"/>
      <c r="Q64" s="110"/>
      <c r="R64" s="106"/>
      <c r="S64" s="106"/>
      <c r="T64" s="106"/>
      <c r="U64" s="106"/>
      <c r="V64" s="106"/>
      <c r="W64" s="106"/>
      <c r="X64" s="111"/>
      <c r="Y64" s="106"/>
      <c r="Z64" s="111"/>
      <c r="AA64" s="111"/>
      <c r="AB64" s="111"/>
      <c r="AC64" s="106"/>
      <c r="AD64" s="106"/>
      <c r="AE64" s="107"/>
      <c r="AF64" s="107"/>
      <c r="AG64" s="111"/>
      <c r="AH64" s="106"/>
      <c r="AI64" s="106"/>
      <c r="AJ64" s="106"/>
      <c r="AK64" s="112"/>
      <c r="AL64" s="21"/>
      <c r="AM64" s="78" t="s">
        <v>296</v>
      </c>
      <c r="AN64" s="21"/>
      <c r="AO64" s="21"/>
      <c r="AP64" s="21"/>
      <c r="AQ64" s="21"/>
      <c r="AR64" s="21"/>
      <c r="AS64" s="21"/>
      <c r="AT64" s="21"/>
      <c r="AU64" s="22"/>
    </row>
    <row r="65" spans="1:47" ht="16.5" thickTop="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2"/>
    </row>
    <row r="66" spans="1:47">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1"/>
      <c r="AM66" s="21"/>
      <c r="AN66" s="21"/>
      <c r="AO66" s="21"/>
      <c r="AP66" s="21"/>
      <c r="AQ66" s="21"/>
      <c r="AR66" s="21"/>
      <c r="AS66" s="21"/>
      <c r="AT66" s="21"/>
      <c r="AU66" s="22"/>
    </row>
    <row r="67" spans="1:47" ht="72" hidden="1">
      <c r="A67" s="113" t="s">
        <v>309</v>
      </c>
      <c r="B67" s="114" t="s">
        <v>310</v>
      </c>
      <c r="C67" s="114" t="s">
        <v>311</v>
      </c>
      <c r="D67" s="114" t="s">
        <v>311</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1"/>
      <c r="AM67" s="21"/>
      <c r="AN67" s="21"/>
      <c r="AO67" s="21"/>
      <c r="AP67" s="21"/>
      <c r="AQ67" s="21"/>
      <c r="AR67" s="21"/>
      <c r="AS67" s="21"/>
      <c r="AT67" s="21"/>
      <c r="AU67" s="22"/>
    </row>
    <row r="68" spans="1:47" hidden="1">
      <c r="A68" s="115" t="s">
        <v>312</v>
      </c>
      <c r="B68" s="115">
        <v>0</v>
      </c>
      <c r="C68" s="115">
        <v>0</v>
      </c>
      <c r="D68" s="115">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1"/>
      <c r="AM68" s="21"/>
      <c r="AN68" s="21"/>
      <c r="AO68" s="21"/>
      <c r="AP68" s="21"/>
      <c r="AQ68" s="21"/>
      <c r="AR68" s="21"/>
      <c r="AS68" s="21"/>
      <c r="AT68" s="21"/>
      <c r="AU68" s="22"/>
    </row>
    <row r="69" spans="1:47" hidden="1">
      <c r="A69" s="115" t="str">
        <f t="shared" ref="A69:A95" si="0">B69/1000 &amp; "[MPa] (" &amp; D69 &amp; "[kg/cm2])"</f>
        <v>0.03[MPa] (0.31[kg/cm2])</v>
      </c>
      <c r="B69" s="115">
        <v>30</v>
      </c>
      <c r="C69" s="115">
        <v>0.31</v>
      </c>
      <c r="D69" s="115">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1"/>
      <c r="AM69" s="21"/>
      <c r="AN69" s="21"/>
      <c r="AO69" s="21"/>
      <c r="AP69" s="21"/>
      <c r="AQ69" s="21"/>
      <c r="AR69" s="21"/>
      <c r="AS69" s="21"/>
      <c r="AT69" s="21"/>
      <c r="AU69" s="22"/>
    </row>
    <row r="70" spans="1:47" hidden="1">
      <c r="A70" s="115" t="str">
        <f t="shared" si="0"/>
        <v>0.034[MPa] (0.35[kg/cm2])</v>
      </c>
      <c r="B70" s="115">
        <v>34</v>
      </c>
      <c r="C70" s="115">
        <v>0.35</v>
      </c>
      <c r="D70" s="115">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1"/>
      <c r="AM70" s="21"/>
      <c r="AN70" s="21"/>
      <c r="AO70" s="21"/>
      <c r="AP70" s="21"/>
      <c r="AQ70" s="21"/>
      <c r="AR70" s="21"/>
      <c r="AS70" s="21"/>
      <c r="AT70" s="21"/>
      <c r="AU70" s="22"/>
    </row>
    <row r="71" spans="1:47" hidden="1">
      <c r="A71" s="115" t="str">
        <f t="shared" si="0"/>
        <v>0.035[MPa] (0.36[kg/cm2])</v>
      </c>
      <c r="B71" s="115">
        <v>35</v>
      </c>
      <c r="C71" s="115">
        <v>0.36</v>
      </c>
      <c r="D71" s="115">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1"/>
      <c r="AM71" s="21"/>
      <c r="AN71" s="21"/>
      <c r="AO71" s="21"/>
      <c r="AP71" s="21"/>
      <c r="AQ71" s="21"/>
      <c r="AR71" s="21"/>
      <c r="AS71" s="21"/>
      <c r="AT71" s="21"/>
      <c r="AU71" s="22"/>
    </row>
    <row r="72" spans="1:47" hidden="1">
      <c r="A72" s="115" t="str">
        <f t="shared" si="0"/>
        <v>0.049[MPa] (0.5[kg/cm2])</v>
      </c>
      <c r="B72" s="115">
        <v>49</v>
      </c>
      <c r="C72" s="115">
        <v>0.5</v>
      </c>
      <c r="D72" s="115">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1"/>
      <c r="AM72" s="21"/>
      <c r="AN72" s="21"/>
      <c r="AO72" s="21"/>
      <c r="AP72" s="21"/>
      <c r="AQ72" s="21"/>
      <c r="AR72" s="21"/>
      <c r="AS72" s="21"/>
      <c r="AT72" s="21"/>
      <c r="AU72" s="22"/>
    </row>
    <row r="73" spans="1:47" hidden="1">
      <c r="A73" s="115" t="str">
        <f t="shared" si="0"/>
        <v>0.05[MPa] (0.51[kg/cm2])</v>
      </c>
      <c r="B73" s="115">
        <v>50</v>
      </c>
      <c r="C73" s="115">
        <v>0.51</v>
      </c>
      <c r="D73" s="115">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1"/>
      <c r="AM73" s="21"/>
      <c r="AN73" s="21"/>
      <c r="AO73" s="21"/>
      <c r="AP73" s="21"/>
      <c r="AQ73" s="21"/>
      <c r="AR73" s="21"/>
      <c r="AS73" s="21"/>
      <c r="AT73" s="21"/>
      <c r="AU73" s="22"/>
    </row>
    <row r="74" spans="1:47" hidden="1">
      <c r="A74" s="115" t="str">
        <f t="shared" si="0"/>
        <v>0.069[MPa] (0.7[kg/cm2])</v>
      </c>
      <c r="B74" s="115">
        <v>69</v>
      </c>
      <c r="C74" s="115">
        <v>0.7</v>
      </c>
      <c r="D74" s="115">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1"/>
      <c r="AM74" s="21"/>
      <c r="AN74" s="21"/>
      <c r="AO74" s="21"/>
      <c r="AP74" s="21"/>
      <c r="AQ74" s="21"/>
      <c r="AR74" s="21"/>
      <c r="AS74" s="21"/>
      <c r="AT74" s="21"/>
      <c r="AU74" s="22"/>
    </row>
    <row r="75" spans="1:47" hidden="1">
      <c r="A75" s="115" t="str">
        <f t="shared" si="0"/>
        <v>0.07[MPa] (0.71[kg/cm2])</v>
      </c>
      <c r="B75" s="115">
        <v>70</v>
      </c>
      <c r="C75" s="115">
        <v>0.71</v>
      </c>
      <c r="D75" s="115">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1"/>
      <c r="AM75" s="21"/>
      <c r="AN75" s="21"/>
      <c r="AO75" s="21"/>
      <c r="AP75" s="21"/>
      <c r="AQ75" s="21"/>
      <c r="AR75" s="21"/>
      <c r="AS75" s="21"/>
      <c r="AT75" s="21"/>
      <c r="AU75" s="22"/>
    </row>
    <row r="76" spans="1:47" hidden="1">
      <c r="A76" s="115" t="str">
        <f t="shared" si="0"/>
        <v>0.098[MPa] (1[kg/cm2])</v>
      </c>
      <c r="B76" s="115">
        <v>98</v>
      </c>
      <c r="C76" s="115">
        <v>1</v>
      </c>
      <c r="D76" s="115">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1"/>
      <c r="AM76" s="21"/>
      <c r="AN76" s="21"/>
      <c r="AO76" s="21"/>
      <c r="AP76" s="21"/>
      <c r="AQ76" s="21"/>
      <c r="AR76" s="21"/>
      <c r="AS76" s="21"/>
      <c r="AT76" s="21"/>
      <c r="AU76" s="22"/>
    </row>
    <row r="77" spans="1:47" hidden="1">
      <c r="A77" s="115" t="str">
        <f t="shared" si="0"/>
        <v>0.1[MPa] (1.02[kg/cm2])</v>
      </c>
      <c r="B77" s="115">
        <v>100</v>
      </c>
      <c r="C77" s="115">
        <v>1.02</v>
      </c>
      <c r="D77" s="115">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1"/>
      <c r="AM77" s="21"/>
      <c r="AN77" s="21"/>
      <c r="AO77" s="21"/>
      <c r="AP77" s="21"/>
      <c r="AQ77" s="21"/>
      <c r="AR77" s="21"/>
      <c r="AS77" s="21"/>
      <c r="AT77" s="21"/>
      <c r="AU77" s="22"/>
    </row>
    <row r="78" spans="1:47" hidden="1">
      <c r="A78" s="115" t="str">
        <f t="shared" si="0"/>
        <v>0.196[MPa] (2[kg/cm2])</v>
      </c>
      <c r="B78" s="115">
        <v>196</v>
      </c>
      <c r="C78" s="115">
        <v>2</v>
      </c>
      <c r="D78" s="115">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1"/>
      <c r="AM78" s="21"/>
      <c r="AN78" s="21"/>
      <c r="AO78" s="21"/>
      <c r="AP78" s="21"/>
      <c r="AQ78" s="21"/>
      <c r="AR78" s="21"/>
      <c r="AS78" s="21"/>
      <c r="AT78" s="21"/>
      <c r="AU78" s="22"/>
    </row>
    <row r="79" spans="1:47" hidden="1">
      <c r="A79" s="115" t="str">
        <f t="shared" si="0"/>
        <v>0.2[MPa] (2.04[kg/cm2])</v>
      </c>
      <c r="B79" s="115">
        <v>200</v>
      </c>
      <c r="C79" s="115">
        <v>2.04</v>
      </c>
      <c r="D79" s="115">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1"/>
      <c r="AM79" s="21"/>
      <c r="AN79" s="21"/>
      <c r="AO79" s="21"/>
      <c r="AP79" s="21"/>
      <c r="AQ79" s="21"/>
      <c r="AR79" s="21"/>
      <c r="AS79" s="21"/>
      <c r="AT79" s="21"/>
      <c r="AU79" s="22"/>
    </row>
    <row r="80" spans="1:47" hidden="1">
      <c r="A80" s="115" t="str">
        <f t="shared" si="0"/>
        <v>0.294[MPa] (3[kg/cm2])</v>
      </c>
      <c r="B80" s="115">
        <v>294</v>
      </c>
      <c r="C80" s="115">
        <v>3</v>
      </c>
      <c r="D80" s="115">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1"/>
      <c r="AM80" s="21"/>
      <c r="AN80" s="21"/>
      <c r="AO80" s="21"/>
      <c r="AP80" s="21"/>
      <c r="AQ80" s="21"/>
      <c r="AR80" s="21"/>
      <c r="AS80" s="21"/>
      <c r="AT80" s="21"/>
      <c r="AU80" s="22"/>
    </row>
    <row r="81" spans="1:47" hidden="1">
      <c r="A81" s="115" t="str">
        <f t="shared" si="0"/>
        <v>0.3[MPa] (3.06[kg/cm2])</v>
      </c>
      <c r="B81" s="115">
        <v>300</v>
      </c>
      <c r="C81" s="115">
        <v>3.06</v>
      </c>
      <c r="D81" s="115">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1"/>
      <c r="AM81" s="21"/>
      <c r="AN81" s="21"/>
      <c r="AO81" s="21"/>
      <c r="AP81" s="21"/>
      <c r="AQ81" s="21"/>
      <c r="AR81" s="21"/>
      <c r="AS81" s="21"/>
      <c r="AT81" s="21"/>
      <c r="AU81" s="22"/>
    </row>
    <row r="82" spans="1:47" hidden="1">
      <c r="A82" s="115" t="str">
        <f t="shared" si="0"/>
        <v>0.392[MPa] (4[kg/cm2])</v>
      </c>
      <c r="B82" s="115">
        <v>392</v>
      </c>
      <c r="C82" s="115">
        <v>4</v>
      </c>
      <c r="D82" s="115">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1"/>
      <c r="AM82" s="21"/>
      <c r="AN82" s="21"/>
      <c r="AO82" s="21"/>
      <c r="AP82" s="21"/>
      <c r="AQ82" s="21"/>
      <c r="AR82" s="21"/>
      <c r="AS82" s="21"/>
      <c r="AT82" s="21"/>
      <c r="AU82" s="22"/>
    </row>
    <row r="83" spans="1:47" hidden="1">
      <c r="A83" s="115" t="str">
        <f t="shared" si="0"/>
        <v>0.4[MPa] (4.08[kg/cm2])</v>
      </c>
      <c r="B83" s="115">
        <v>400</v>
      </c>
      <c r="C83" s="115">
        <v>4.08</v>
      </c>
      <c r="D83" s="115">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1"/>
      <c r="AM83" s="9"/>
      <c r="AN83" s="21"/>
      <c r="AO83" s="21"/>
      <c r="AP83" s="21"/>
      <c r="AQ83" s="21"/>
      <c r="AR83" s="21"/>
      <c r="AS83" s="21"/>
      <c r="AT83" s="21"/>
      <c r="AU83" s="22"/>
    </row>
    <row r="84" spans="1:47" hidden="1">
      <c r="A84" s="115" t="str">
        <f t="shared" si="0"/>
        <v>0.49[MPa] (5[kg/cm2])</v>
      </c>
      <c r="B84" s="115">
        <v>490</v>
      </c>
      <c r="C84" s="115">
        <v>5</v>
      </c>
      <c r="D84" s="115">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1"/>
      <c r="AM84" s="9"/>
      <c r="AN84" s="21"/>
      <c r="AO84" s="21"/>
      <c r="AP84" s="21"/>
      <c r="AQ84" s="21"/>
      <c r="AR84" s="21"/>
      <c r="AS84" s="21"/>
      <c r="AT84" s="21"/>
      <c r="AU84" s="22"/>
    </row>
    <row r="85" spans="1:47" hidden="1">
      <c r="A85" s="115" t="str">
        <f t="shared" si="0"/>
        <v>0.5[MPa] (5.1[kg/cm2])</v>
      </c>
      <c r="B85" s="115">
        <v>500</v>
      </c>
      <c r="C85" s="115">
        <v>5.0999999999999996</v>
      </c>
      <c r="D85" s="115">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15" t="str">
        <f t="shared" si="0"/>
        <v>0.588[MPa] (6[kg/cm2])</v>
      </c>
      <c r="B86" s="115">
        <v>588</v>
      </c>
      <c r="C86" s="115">
        <v>6</v>
      </c>
      <c r="D86" s="115">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15" t="str">
        <f t="shared" si="0"/>
        <v>0.6[MPa] (6.12[kg/cm2])</v>
      </c>
      <c r="B87" s="115">
        <v>600</v>
      </c>
      <c r="C87" s="115">
        <v>6.12</v>
      </c>
      <c r="D87" s="115">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15" t="str">
        <f t="shared" si="0"/>
        <v>0.686[MPa] (7[kg/cm2])</v>
      </c>
      <c r="B88" s="115">
        <v>686</v>
      </c>
      <c r="C88" s="115">
        <v>7</v>
      </c>
      <c r="D88" s="115">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15" t="str">
        <f t="shared" si="0"/>
        <v>0.7[MPa] (7.14[kg/cm2])</v>
      </c>
      <c r="B89" s="115">
        <v>700</v>
      </c>
      <c r="C89" s="115">
        <v>7.14</v>
      </c>
      <c r="D89" s="115">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15" t="str">
        <f t="shared" si="0"/>
        <v>0.785[MPa] (8[kg/cm2])</v>
      </c>
      <c r="B90" s="115">
        <v>785</v>
      </c>
      <c r="C90" s="115">
        <v>8</v>
      </c>
      <c r="D90" s="115">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15" t="str">
        <f t="shared" si="0"/>
        <v>0.8[MPa] (8.16[kg/cm2])</v>
      </c>
      <c r="B91" s="115">
        <v>800</v>
      </c>
      <c r="C91" s="115">
        <v>8.16</v>
      </c>
      <c r="D91" s="115">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15" t="str">
        <f t="shared" si="0"/>
        <v>0.883[MPa] (9[kg/cm2])</v>
      </c>
      <c r="B92" s="115">
        <v>883</v>
      </c>
      <c r="C92" s="115">
        <v>9</v>
      </c>
      <c r="D92" s="115">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78" t="s">
        <v>313</v>
      </c>
      <c r="AN92" s="9"/>
      <c r="AO92" s="9"/>
      <c r="AP92" s="9"/>
      <c r="AQ92" s="9"/>
      <c r="AR92" s="9"/>
      <c r="AS92" s="9"/>
      <c r="AT92" s="9"/>
      <c r="AU92" s="7"/>
    </row>
    <row r="93" spans="1:47" hidden="1">
      <c r="A93" s="115" t="str">
        <f t="shared" si="0"/>
        <v>0.9[MPa] (9.18[kg/cm2])</v>
      </c>
      <c r="B93" s="115">
        <v>900</v>
      </c>
      <c r="C93" s="115">
        <v>9.18</v>
      </c>
      <c r="D93" s="115">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15" t="str">
        <f t="shared" si="0"/>
        <v>0.981[MPa] (10[kg/cm2])</v>
      </c>
      <c r="B94" s="115">
        <v>981</v>
      </c>
      <c r="C94" s="115">
        <v>10</v>
      </c>
      <c r="D94" s="115">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73"/>
      <c r="AN94" s="21"/>
      <c r="AO94" s="21"/>
      <c r="AP94" s="21"/>
      <c r="AQ94" s="21"/>
      <c r="AR94" s="21"/>
      <c r="AS94" s="21"/>
      <c r="AT94" s="21"/>
      <c r="AU94" s="7"/>
    </row>
    <row r="95" spans="1:47" hidden="1">
      <c r="A95" s="115" t="str">
        <f t="shared" si="0"/>
        <v>1[MPa] (10.2[kg/cm2])</v>
      </c>
      <c r="B95" s="115">
        <v>1000</v>
      </c>
      <c r="C95" s="115">
        <v>10.199999999999999</v>
      </c>
      <c r="D95" s="115">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73"/>
      <c r="AN95" s="21"/>
      <c r="AO95" s="21"/>
      <c r="AP95" s="21"/>
      <c r="AQ95" s="21"/>
      <c r="AR95" s="21"/>
      <c r="AS95" s="21"/>
      <c r="AT95" s="21"/>
      <c r="AU95" s="7"/>
    </row>
    <row r="96" spans="1:47">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9"/>
      <c r="AM96" s="9"/>
      <c r="AN96" s="9"/>
      <c r="AO96" s="9"/>
      <c r="AP96" s="9"/>
      <c r="AQ96" s="9"/>
      <c r="AR96" s="9"/>
      <c r="AS96" s="9"/>
      <c r="AT96" s="9"/>
      <c r="AU96" s="7"/>
    </row>
  </sheetData>
  <sheetProtection algorithmName="SHA-512" hashValue="5kxBhF7f/fZiULQeUmAu5pPr8eGNubsbh7HEa+F/Fcid0D8SDcLvdmr5wlLnsEmBEzn/O4D9OMspPnFnPMvILw==" saltValue="A9rLs9DRSykrHWz8eujINA==" spinCount="100000" sheet="1" scenarios="1" formatCells="0" insertRows="0" deleteRows="0" selectLockedCells="1" sort="0" autoFilter="0"/>
  <mergeCells count="47">
    <mergeCell ref="L8:L13"/>
    <mergeCell ref="H9:H13"/>
    <mergeCell ref="I9:I13"/>
    <mergeCell ref="A8:A13"/>
    <mergeCell ref="B8:C8"/>
    <mergeCell ref="D8:I8"/>
    <mergeCell ref="J8:J13"/>
    <mergeCell ref="K8:K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S9:S13"/>
    <mergeCell ref="T9:T13"/>
    <mergeCell ref="U9:U13"/>
    <mergeCell ref="V9:W9"/>
    <mergeCell ref="X9:Y9"/>
    <mergeCell ref="V10:V13"/>
    <mergeCell ref="W10:W13"/>
    <mergeCell ref="X10:X13"/>
    <mergeCell ref="Y10:Y13"/>
    <mergeCell ref="AB10:AB13"/>
    <mergeCell ref="Z9:Z13"/>
    <mergeCell ref="AI10:AI13"/>
    <mergeCell ref="AJ10:AJ13"/>
    <mergeCell ref="AA9:AA13"/>
    <mergeCell ref="AB9:AC9"/>
    <mergeCell ref="AE9:AI9"/>
    <mergeCell ref="AJ9:AK9"/>
    <mergeCell ref="AC10:AC13"/>
    <mergeCell ref="AK10:AK13"/>
    <mergeCell ref="AE10:AE13"/>
    <mergeCell ref="AF10:AF13"/>
    <mergeCell ref="AG10:AG13"/>
    <mergeCell ref="AH10:AH13"/>
  </mergeCells>
  <phoneticPr fontId="3"/>
  <conditionalFormatting sqref="Q14:Q23">
    <cfRule type="cellIs" dxfId="11" priority="2" stopIfTrue="1" operator="equal">
      <formula>7</formula>
    </cfRule>
  </conditionalFormatting>
  <conditionalFormatting sqref="I14">
    <cfRule type="cellIs" dxfId="10"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15362" r:id="rId5" name="Drop Down 2">
              <controlPr defaultSize="0" autoLine="0" autoPict="0">
                <anchor moveWithCells="1">
                  <from>
                    <xdr:col>41</xdr:col>
                    <xdr:colOff>0</xdr:colOff>
                    <xdr:row>35</xdr:row>
                    <xdr:rowOff>38100</xdr:rowOff>
                  </from>
                  <to>
                    <xdr:col>44</xdr:col>
                    <xdr:colOff>0</xdr:colOff>
                    <xdr:row>35</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V96"/>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9.140625" defaultRowHeight="15.7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206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66"/>
      <c r="AL1" s="21"/>
      <c r="AM1" s="67"/>
      <c r="AN1" s="3"/>
      <c r="AO1" s="3"/>
      <c r="AP1" s="3"/>
      <c r="AQ1" s="3"/>
      <c r="AR1" s="3"/>
      <c r="AS1" s="3"/>
      <c r="AT1" s="6"/>
      <c r="AU1" s="7"/>
      <c r="AV1" s="8" t="s">
        <v>207</v>
      </c>
    </row>
    <row r="2" spans="1:48" ht="12" customHeight="1">
      <c r="A2" s="68"/>
      <c r="B2" s="69"/>
      <c r="C2" s="69"/>
      <c r="D2" s="69"/>
      <c r="E2" s="69"/>
      <c r="F2" s="69"/>
      <c r="G2" s="69"/>
      <c r="H2" s="69"/>
      <c r="I2" s="69"/>
      <c r="J2" s="69"/>
      <c r="K2" s="69"/>
      <c r="L2" s="69"/>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6.5" thickBot="1">
      <c r="A3" s="70" t="s">
        <v>208</v>
      </c>
      <c r="B3" s="71"/>
      <c r="C3" s="71"/>
      <c r="D3" s="71"/>
      <c r="E3" s="71"/>
      <c r="F3" s="71"/>
      <c r="G3" s="71"/>
      <c r="H3" s="71"/>
      <c r="I3" s="71"/>
      <c r="J3" s="71"/>
      <c r="K3" s="71"/>
      <c r="L3" s="71"/>
      <c r="M3" s="71"/>
      <c r="N3" s="71"/>
      <c r="O3" s="71"/>
      <c r="P3" s="71"/>
      <c r="Q3" s="71"/>
      <c r="R3" s="71"/>
      <c r="S3" s="71"/>
      <c r="T3" s="71"/>
      <c r="U3" s="71"/>
      <c r="V3" s="71"/>
      <c r="W3" s="71"/>
      <c r="X3" s="71"/>
      <c r="Y3" s="72"/>
      <c r="Z3" s="71"/>
      <c r="AA3" s="71"/>
      <c r="AB3" s="71"/>
      <c r="AC3" s="71"/>
      <c r="AD3" s="71"/>
      <c r="AE3" s="71"/>
      <c r="AF3" s="71"/>
      <c r="AG3" s="71"/>
      <c r="AH3" s="71"/>
      <c r="AI3" s="71"/>
      <c r="AJ3" s="71"/>
      <c r="AK3" s="71"/>
      <c r="AL3" s="73"/>
      <c r="AM3" s="71" t="s">
        <v>209</v>
      </c>
      <c r="AN3" s="71"/>
      <c r="AO3" s="71"/>
      <c r="AP3" s="71"/>
      <c r="AQ3" s="71"/>
      <c r="AR3" s="71"/>
      <c r="AS3" s="71"/>
      <c r="AT3" s="71"/>
      <c r="AU3" s="7"/>
      <c r="AV3" s="7"/>
    </row>
    <row r="4" spans="1:48">
      <c r="A4" s="74"/>
      <c r="B4" s="75"/>
      <c r="C4" s="75"/>
      <c r="D4" s="75"/>
      <c r="E4" s="75"/>
      <c r="F4" s="75"/>
      <c r="G4" s="75"/>
      <c r="H4" s="75"/>
      <c r="I4" s="75"/>
      <c r="J4" s="75"/>
      <c r="K4" s="75"/>
      <c r="L4" s="75"/>
      <c r="M4" s="75"/>
      <c r="N4" s="75"/>
      <c r="O4" s="75"/>
      <c r="P4" s="75"/>
      <c r="Q4" s="75"/>
      <c r="R4" s="75"/>
      <c r="S4" s="75"/>
      <c r="T4" s="75"/>
      <c r="U4" s="75"/>
      <c r="V4" s="21"/>
      <c r="W4" s="21"/>
      <c r="X4" s="21"/>
      <c r="Y4" s="21"/>
      <c r="Z4" s="75"/>
      <c r="AA4" s="75"/>
      <c r="AB4" s="75"/>
      <c r="AC4" s="75"/>
      <c r="AD4" s="21"/>
      <c r="AE4" s="21"/>
      <c r="AF4" s="21"/>
      <c r="AG4" s="21"/>
      <c r="AH4" s="21"/>
      <c r="AI4" s="21"/>
      <c r="AJ4" s="21"/>
      <c r="AK4" s="21"/>
      <c r="AL4" s="73"/>
      <c r="AM4" s="73"/>
      <c r="AN4" s="73"/>
      <c r="AO4" s="73"/>
      <c r="AP4" s="73"/>
      <c r="AQ4" s="73"/>
      <c r="AR4" s="73"/>
      <c r="AS4" s="73"/>
      <c r="AT4" s="73"/>
      <c r="AU4" s="7"/>
      <c r="AV4" s="7"/>
    </row>
    <row r="5" spans="1:48" ht="12.95" customHeight="1">
      <c r="A5" s="74"/>
      <c r="B5" s="76"/>
      <c r="C5" s="75" t="s">
        <v>667</v>
      </c>
      <c r="D5" s="75"/>
      <c r="E5" s="75"/>
      <c r="F5" s="75"/>
      <c r="G5" s="75"/>
      <c r="H5" s="75"/>
      <c r="I5" s="75"/>
      <c r="J5" s="75"/>
      <c r="K5" s="75"/>
      <c r="L5" s="75"/>
      <c r="M5" s="75"/>
      <c r="N5" s="75"/>
      <c r="O5" s="75"/>
      <c r="P5" s="75"/>
      <c r="Q5" s="75"/>
      <c r="R5" s="75"/>
      <c r="S5" s="75"/>
      <c r="T5" s="75"/>
      <c r="U5" s="75"/>
      <c r="V5" s="21"/>
      <c r="W5" s="21"/>
      <c r="X5" s="21"/>
      <c r="Y5" s="21"/>
      <c r="Z5" s="75"/>
      <c r="AA5" s="75"/>
      <c r="AB5" s="75"/>
      <c r="AC5" s="75"/>
      <c r="AD5" s="21"/>
      <c r="AE5" s="21"/>
      <c r="AF5" s="21"/>
      <c r="AG5" s="21"/>
      <c r="AH5" s="21"/>
      <c r="AI5" s="21"/>
      <c r="AJ5" s="21"/>
      <c r="AK5" s="21"/>
      <c r="AL5" s="21"/>
      <c r="AM5" s="73" t="s">
        <v>210</v>
      </c>
      <c r="AN5" s="21"/>
      <c r="AO5" s="21"/>
      <c r="AP5" s="21"/>
      <c r="AQ5" s="21"/>
      <c r="AR5" s="21"/>
      <c r="AS5" s="21"/>
      <c r="AT5" s="21"/>
      <c r="AU5" s="7"/>
      <c r="AV5" s="7"/>
    </row>
    <row r="6" spans="1:48" ht="12.95" customHeight="1">
      <c r="A6" s="74"/>
      <c r="B6" s="77"/>
      <c r="C6" s="75" t="s">
        <v>670</v>
      </c>
      <c r="D6" s="75"/>
      <c r="E6" s="75"/>
      <c r="F6" s="75"/>
      <c r="G6" s="75"/>
      <c r="H6" s="75"/>
      <c r="I6" s="75"/>
      <c r="J6" s="75"/>
      <c r="K6" s="75"/>
      <c r="L6" s="75"/>
      <c r="M6" s="75"/>
      <c r="N6" s="75"/>
      <c r="O6" s="75"/>
      <c r="P6" s="75"/>
      <c r="Q6" s="75"/>
      <c r="R6" s="75"/>
      <c r="S6" s="75"/>
      <c r="T6" s="75"/>
      <c r="U6" s="75"/>
      <c r="V6" s="21"/>
      <c r="W6" s="21"/>
      <c r="X6" s="21"/>
      <c r="Y6" s="21"/>
      <c r="Z6" s="75"/>
      <c r="AA6" s="75"/>
      <c r="AB6" s="75"/>
      <c r="AC6" s="75"/>
      <c r="AD6" s="21"/>
      <c r="AE6" s="21"/>
      <c r="AF6" s="21"/>
      <c r="AG6" s="21"/>
      <c r="AH6" s="21"/>
      <c r="AI6" s="21"/>
      <c r="AJ6" s="21"/>
      <c r="AK6" s="21"/>
      <c r="AL6" s="21"/>
      <c r="AM6" s="78" t="s">
        <v>211</v>
      </c>
      <c r="AN6" s="21"/>
      <c r="AO6" s="21"/>
      <c r="AP6" s="21"/>
      <c r="AQ6" s="21"/>
      <c r="AR6" s="21"/>
      <c r="AS6" s="21"/>
      <c r="AT6" s="21"/>
      <c r="AU6" s="7"/>
      <c r="AV6" s="7"/>
    </row>
    <row r="7" spans="1:48" ht="11.25" customHeight="1">
      <c r="A7" s="74"/>
      <c r="B7" s="75"/>
      <c r="C7" s="75"/>
      <c r="D7" s="75"/>
      <c r="E7" s="75"/>
      <c r="F7" s="75"/>
      <c r="G7" s="75"/>
      <c r="H7" s="75"/>
      <c r="I7" s="75"/>
      <c r="J7" s="75"/>
      <c r="K7" s="75"/>
      <c r="L7" s="75"/>
      <c r="M7" s="75"/>
      <c r="N7" s="75"/>
      <c r="O7" s="75"/>
      <c r="P7" s="75"/>
      <c r="Q7" s="75"/>
      <c r="R7" s="75"/>
      <c r="S7" s="75"/>
      <c r="T7" s="75"/>
      <c r="U7" s="75"/>
      <c r="V7" s="21"/>
      <c r="W7" s="21"/>
      <c r="X7" s="21"/>
      <c r="Y7" s="21"/>
      <c r="Z7" s="75"/>
      <c r="AA7" s="75"/>
      <c r="AB7" s="75"/>
      <c r="AC7" s="75"/>
      <c r="AD7" s="21"/>
      <c r="AE7" s="21"/>
      <c r="AF7" s="21"/>
      <c r="AG7" s="21"/>
      <c r="AH7" s="21"/>
      <c r="AI7" s="21"/>
      <c r="AJ7" s="21"/>
      <c r="AK7" s="21"/>
      <c r="AL7" s="21"/>
      <c r="AM7" s="79" t="s">
        <v>212</v>
      </c>
      <c r="AN7" s="21"/>
      <c r="AO7" s="21"/>
      <c r="AP7" s="21"/>
      <c r="AQ7" s="21"/>
      <c r="AR7" s="21"/>
      <c r="AS7" s="21"/>
      <c r="AT7" s="21"/>
      <c r="AU7" s="7"/>
      <c r="AV7" s="7"/>
    </row>
    <row r="8" spans="1:48" ht="11.25" customHeight="1">
      <c r="A8" s="267" t="s">
        <v>213</v>
      </c>
      <c r="B8" s="273" t="s">
        <v>214</v>
      </c>
      <c r="C8" s="274"/>
      <c r="D8" s="273" t="s">
        <v>215</v>
      </c>
      <c r="E8" s="275"/>
      <c r="F8" s="275"/>
      <c r="G8" s="275"/>
      <c r="H8" s="275"/>
      <c r="I8" s="274"/>
      <c r="J8" s="267" t="s">
        <v>216</v>
      </c>
      <c r="K8" s="267" t="s">
        <v>217</v>
      </c>
      <c r="L8" s="267" t="s">
        <v>218</v>
      </c>
      <c r="M8" s="267" t="s">
        <v>219</v>
      </c>
      <c r="N8" s="267" t="s">
        <v>220</v>
      </c>
      <c r="O8" s="267" t="s">
        <v>221</v>
      </c>
      <c r="P8" s="267" t="s">
        <v>222</v>
      </c>
      <c r="Q8" s="267" t="s">
        <v>223</v>
      </c>
      <c r="R8" s="267" t="s">
        <v>224</v>
      </c>
      <c r="S8" s="276" t="s">
        <v>225</v>
      </c>
      <c r="T8" s="277"/>
      <c r="U8" s="277"/>
      <c r="V8" s="277"/>
      <c r="W8" s="277"/>
      <c r="X8" s="277"/>
      <c r="Y8" s="278"/>
      <c r="Z8" s="276" t="s">
        <v>226</v>
      </c>
      <c r="AA8" s="277"/>
      <c r="AB8" s="277"/>
      <c r="AC8" s="278"/>
      <c r="AD8" s="267" t="s">
        <v>227</v>
      </c>
      <c r="AE8" s="276" t="s">
        <v>228</v>
      </c>
      <c r="AF8" s="277"/>
      <c r="AG8" s="277"/>
      <c r="AH8" s="277"/>
      <c r="AI8" s="277"/>
      <c r="AJ8" s="277"/>
      <c r="AK8" s="278"/>
      <c r="AL8" s="21"/>
      <c r="AM8" s="80" t="s">
        <v>229</v>
      </c>
      <c r="AN8" s="21"/>
      <c r="AO8" s="21"/>
      <c r="AP8" s="21"/>
      <c r="AQ8" s="21"/>
      <c r="AR8" s="21"/>
      <c r="AS8" s="21"/>
      <c r="AT8" s="21"/>
      <c r="AU8" s="7"/>
      <c r="AV8" s="7"/>
    </row>
    <row r="9" spans="1:48" ht="12" customHeight="1">
      <c r="A9" s="268"/>
      <c r="B9" s="267" t="s">
        <v>230</v>
      </c>
      <c r="C9" s="267" t="s">
        <v>231</v>
      </c>
      <c r="D9" s="267" t="s">
        <v>232</v>
      </c>
      <c r="E9" s="267" t="s">
        <v>233</v>
      </c>
      <c r="F9" s="267" t="s">
        <v>234</v>
      </c>
      <c r="G9" s="267" t="s">
        <v>235</v>
      </c>
      <c r="H9" s="267" t="s">
        <v>236</v>
      </c>
      <c r="I9" s="267" t="s">
        <v>237</v>
      </c>
      <c r="J9" s="268"/>
      <c r="K9" s="268"/>
      <c r="L9" s="268"/>
      <c r="M9" s="268"/>
      <c r="N9" s="268"/>
      <c r="O9" s="268"/>
      <c r="P9" s="268"/>
      <c r="Q9" s="268"/>
      <c r="R9" s="268"/>
      <c r="S9" s="270" t="s">
        <v>238</v>
      </c>
      <c r="T9" s="270" t="s">
        <v>239</v>
      </c>
      <c r="U9" s="270" t="s">
        <v>240</v>
      </c>
      <c r="V9" s="273" t="s">
        <v>241</v>
      </c>
      <c r="W9" s="274"/>
      <c r="X9" s="273" t="s">
        <v>242</v>
      </c>
      <c r="Y9" s="274"/>
      <c r="Z9" s="270" t="s">
        <v>243</v>
      </c>
      <c r="AA9" s="270" t="s">
        <v>239</v>
      </c>
      <c r="AB9" s="273" t="s">
        <v>241</v>
      </c>
      <c r="AC9" s="274"/>
      <c r="AD9" s="268"/>
      <c r="AE9" s="273" t="s">
        <v>244</v>
      </c>
      <c r="AF9" s="275"/>
      <c r="AG9" s="275"/>
      <c r="AH9" s="275"/>
      <c r="AI9" s="274"/>
      <c r="AJ9" s="273" t="s">
        <v>245</v>
      </c>
      <c r="AK9" s="274"/>
      <c r="AL9" s="21"/>
      <c r="AM9" s="78" t="s">
        <v>246</v>
      </c>
      <c r="AN9" s="21"/>
      <c r="AO9" s="21"/>
      <c r="AP9" s="21"/>
      <c r="AQ9" s="21"/>
      <c r="AR9" s="21"/>
      <c r="AS9" s="21"/>
      <c r="AT9" s="21"/>
      <c r="AU9" s="7"/>
      <c r="AV9" s="7"/>
    </row>
    <row r="10" spans="1:48" ht="12" customHeight="1">
      <c r="A10" s="268"/>
      <c r="B10" s="268"/>
      <c r="C10" s="268"/>
      <c r="D10" s="268"/>
      <c r="E10" s="268"/>
      <c r="F10" s="268"/>
      <c r="G10" s="268"/>
      <c r="H10" s="268"/>
      <c r="I10" s="268"/>
      <c r="J10" s="268"/>
      <c r="K10" s="268"/>
      <c r="L10" s="268"/>
      <c r="M10" s="268"/>
      <c r="N10" s="268"/>
      <c r="O10" s="268"/>
      <c r="P10" s="268"/>
      <c r="Q10" s="268"/>
      <c r="R10" s="268"/>
      <c r="S10" s="271"/>
      <c r="T10" s="271"/>
      <c r="U10" s="271"/>
      <c r="V10" s="267" t="s">
        <v>247</v>
      </c>
      <c r="W10" s="267" t="s">
        <v>248</v>
      </c>
      <c r="X10" s="267" t="s">
        <v>249</v>
      </c>
      <c r="Y10" s="267" t="s">
        <v>250</v>
      </c>
      <c r="Z10" s="271"/>
      <c r="AA10" s="271"/>
      <c r="AB10" s="267" t="s">
        <v>247</v>
      </c>
      <c r="AC10" s="267" t="s">
        <v>248</v>
      </c>
      <c r="AD10" s="268"/>
      <c r="AE10" s="267" t="s">
        <v>251</v>
      </c>
      <c r="AF10" s="267" t="s">
        <v>252</v>
      </c>
      <c r="AG10" s="267" t="s">
        <v>253</v>
      </c>
      <c r="AH10" s="267" t="s">
        <v>254</v>
      </c>
      <c r="AI10" s="267" t="s">
        <v>255</v>
      </c>
      <c r="AJ10" s="267" t="s">
        <v>254</v>
      </c>
      <c r="AK10" s="267" t="s">
        <v>255</v>
      </c>
      <c r="AL10" s="21"/>
      <c r="AM10" s="73" t="s">
        <v>256</v>
      </c>
      <c r="AN10" s="21"/>
      <c r="AO10" s="21"/>
      <c r="AP10" s="21"/>
      <c r="AQ10" s="21"/>
      <c r="AR10" s="21"/>
      <c r="AS10" s="21"/>
      <c r="AT10" s="21"/>
      <c r="AU10" s="7"/>
      <c r="AV10" s="7"/>
    </row>
    <row r="11" spans="1:48" ht="12" customHeight="1">
      <c r="A11" s="268"/>
      <c r="B11" s="268"/>
      <c r="C11" s="268"/>
      <c r="D11" s="268"/>
      <c r="E11" s="268"/>
      <c r="F11" s="268"/>
      <c r="G11" s="268"/>
      <c r="H11" s="268"/>
      <c r="I11" s="268"/>
      <c r="J11" s="268"/>
      <c r="K11" s="268"/>
      <c r="L11" s="268"/>
      <c r="M11" s="268"/>
      <c r="N11" s="268"/>
      <c r="O11" s="268"/>
      <c r="P11" s="268"/>
      <c r="Q11" s="268"/>
      <c r="R11" s="268"/>
      <c r="S11" s="271"/>
      <c r="T11" s="271"/>
      <c r="U11" s="271"/>
      <c r="V11" s="268"/>
      <c r="W11" s="268"/>
      <c r="X11" s="268"/>
      <c r="Y11" s="268"/>
      <c r="Z11" s="271"/>
      <c r="AA11" s="271"/>
      <c r="AB11" s="268"/>
      <c r="AC11" s="268"/>
      <c r="AD11" s="268"/>
      <c r="AE11" s="268"/>
      <c r="AF11" s="268"/>
      <c r="AG11" s="268"/>
      <c r="AH11" s="268"/>
      <c r="AI11" s="268"/>
      <c r="AJ11" s="268"/>
      <c r="AK11" s="268"/>
      <c r="AL11" s="21"/>
      <c r="AM11" s="78" t="s">
        <v>257</v>
      </c>
      <c r="AN11" s="21"/>
      <c r="AO11" s="21"/>
      <c r="AP11" s="21"/>
      <c r="AQ11" s="21"/>
      <c r="AR11" s="21"/>
      <c r="AS11" s="21"/>
      <c r="AT11" s="21"/>
      <c r="AU11" s="7"/>
      <c r="AV11" s="7"/>
    </row>
    <row r="12" spans="1:48" ht="12" customHeight="1">
      <c r="A12" s="268"/>
      <c r="B12" s="268"/>
      <c r="C12" s="268"/>
      <c r="D12" s="268"/>
      <c r="E12" s="268"/>
      <c r="F12" s="268"/>
      <c r="G12" s="268"/>
      <c r="H12" s="268"/>
      <c r="I12" s="268"/>
      <c r="J12" s="268"/>
      <c r="K12" s="268"/>
      <c r="L12" s="268"/>
      <c r="M12" s="268"/>
      <c r="N12" s="268"/>
      <c r="O12" s="268"/>
      <c r="P12" s="268"/>
      <c r="Q12" s="268"/>
      <c r="R12" s="268"/>
      <c r="S12" s="271"/>
      <c r="T12" s="271"/>
      <c r="U12" s="271"/>
      <c r="V12" s="268"/>
      <c r="W12" s="268"/>
      <c r="X12" s="268"/>
      <c r="Y12" s="268"/>
      <c r="Z12" s="271"/>
      <c r="AA12" s="271"/>
      <c r="AB12" s="268"/>
      <c r="AC12" s="268"/>
      <c r="AD12" s="268"/>
      <c r="AE12" s="268"/>
      <c r="AF12" s="268"/>
      <c r="AG12" s="268"/>
      <c r="AH12" s="268"/>
      <c r="AI12" s="268"/>
      <c r="AJ12" s="268"/>
      <c r="AK12" s="268"/>
      <c r="AL12" s="21"/>
      <c r="AM12" s="78" t="s">
        <v>258</v>
      </c>
      <c r="AN12" s="21"/>
      <c r="AO12" s="21"/>
      <c r="AP12" s="21"/>
      <c r="AQ12" s="21"/>
      <c r="AR12" s="21"/>
      <c r="AS12" s="21"/>
      <c r="AT12" s="21"/>
      <c r="AU12" s="7"/>
      <c r="AV12" s="7"/>
    </row>
    <row r="13" spans="1:48" ht="16.5" thickBot="1">
      <c r="A13" s="279"/>
      <c r="B13" s="269"/>
      <c r="C13" s="269"/>
      <c r="D13" s="269"/>
      <c r="E13" s="269"/>
      <c r="F13" s="269"/>
      <c r="G13" s="269"/>
      <c r="H13" s="269"/>
      <c r="I13" s="269"/>
      <c r="J13" s="269"/>
      <c r="K13" s="269"/>
      <c r="L13" s="269"/>
      <c r="M13" s="269"/>
      <c r="N13" s="269"/>
      <c r="O13" s="269"/>
      <c r="P13" s="269"/>
      <c r="Q13" s="269"/>
      <c r="R13" s="269"/>
      <c r="S13" s="272"/>
      <c r="T13" s="272"/>
      <c r="U13" s="272"/>
      <c r="V13" s="269"/>
      <c r="W13" s="269"/>
      <c r="X13" s="269"/>
      <c r="Y13" s="269"/>
      <c r="Z13" s="272"/>
      <c r="AA13" s="272"/>
      <c r="AB13" s="269"/>
      <c r="AC13" s="269"/>
      <c r="AD13" s="269"/>
      <c r="AE13" s="269"/>
      <c r="AF13" s="269"/>
      <c r="AG13" s="269"/>
      <c r="AH13" s="269"/>
      <c r="AI13" s="269"/>
      <c r="AJ13" s="269"/>
      <c r="AK13" s="269"/>
      <c r="AL13" s="21"/>
      <c r="AM13" s="73" t="s">
        <v>259</v>
      </c>
      <c r="AN13" s="21"/>
      <c r="AO13" s="21"/>
      <c r="AP13" s="21"/>
      <c r="AQ13" s="21"/>
      <c r="AR13" s="21"/>
      <c r="AS13" s="21"/>
      <c r="AT13" s="21"/>
      <c r="AU13" s="7"/>
      <c r="AV13" s="7"/>
    </row>
    <row r="14" spans="1:48" ht="16.5" thickTop="1">
      <c r="A14" s="81">
        <v>0</v>
      </c>
      <c r="B14" s="82"/>
      <c r="C14" s="83"/>
      <c r="D14" s="83"/>
      <c r="E14" s="83"/>
      <c r="F14" s="83"/>
      <c r="G14" s="83"/>
      <c r="H14" s="83"/>
      <c r="I14" s="84" t="s">
        <v>260</v>
      </c>
      <c r="J14" s="83"/>
      <c r="K14" s="83"/>
      <c r="L14" s="83"/>
      <c r="M14" s="83"/>
      <c r="N14" s="85"/>
      <c r="O14" s="83"/>
      <c r="P14" s="83"/>
      <c r="Q14" s="84">
        <v>-1</v>
      </c>
      <c r="R14" s="83"/>
      <c r="S14" s="83"/>
      <c r="T14" s="83"/>
      <c r="U14" s="83"/>
      <c r="V14" s="83"/>
      <c r="W14" s="83"/>
      <c r="X14" s="86"/>
      <c r="Y14" s="83"/>
      <c r="Z14" s="86"/>
      <c r="AA14" s="86"/>
      <c r="AB14" s="86"/>
      <c r="AC14" s="83"/>
      <c r="AD14" s="83"/>
      <c r="AE14" s="83"/>
      <c r="AF14" s="83"/>
      <c r="AG14" s="83"/>
      <c r="AH14" s="83"/>
      <c r="AI14" s="83"/>
      <c r="AJ14" s="83"/>
      <c r="AK14" s="87"/>
      <c r="AL14" s="21"/>
      <c r="AM14" s="78" t="s">
        <v>261</v>
      </c>
      <c r="AN14" s="21"/>
      <c r="AO14" s="21"/>
      <c r="AP14" s="21"/>
      <c r="AQ14" s="21"/>
      <c r="AR14" s="21"/>
      <c r="AS14" s="21"/>
      <c r="AT14" s="21"/>
      <c r="AU14" s="7"/>
      <c r="AV14" s="7"/>
    </row>
    <row r="15" spans="1:48">
      <c r="A15" s="88">
        <v>1</v>
      </c>
      <c r="B15" s="89" t="s">
        <v>316</v>
      </c>
      <c r="C15" s="90">
        <v>1</v>
      </c>
      <c r="D15" s="91" t="s">
        <v>318</v>
      </c>
      <c r="E15" s="91"/>
      <c r="F15" s="91" t="s">
        <v>318</v>
      </c>
      <c r="G15" s="91" t="s">
        <v>318</v>
      </c>
      <c r="H15" s="91" t="s">
        <v>318</v>
      </c>
      <c r="I15" s="91" t="s">
        <v>317</v>
      </c>
      <c r="J15" s="90">
        <v>28</v>
      </c>
      <c r="K15" s="90">
        <v>45</v>
      </c>
      <c r="L15" s="90">
        <v>19</v>
      </c>
      <c r="M15" s="90">
        <v>40</v>
      </c>
      <c r="N15" s="92">
        <v>0</v>
      </c>
      <c r="O15" s="90">
        <v>1</v>
      </c>
      <c r="P15" s="93">
        <v>17</v>
      </c>
      <c r="Q15" s="94">
        <v>-1</v>
      </c>
      <c r="R15" s="90"/>
      <c r="S15" s="90">
        <v>90</v>
      </c>
      <c r="T15" s="90">
        <v>18</v>
      </c>
      <c r="U15" s="90">
        <v>50</v>
      </c>
      <c r="V15" s="90">
        <v>0</v>
      </c>
      <c r="W15" s="90">
        <v>60</v>
      </c>
      <c r="X15" s="95">
        <v>0</v>
      </c>
      <c r="Y15" s="90"/>
      <c r="Z15" s="95">
        <v>90</v>
      </c>
      <c r="AA15" s="95">
        <v>12</v>
      </c>
      <c r="AB15" s="95">
        <v>0</v>
      </c>
      <c r="AC15" s="90">
        <v>60</v>
      </c>
      <c r="AD15" s="90">
        <v>0.8</v>
      </c>
      <c r="AE15" s="91" t="s">
        <v>661</v>
      </c>
      <c r="AF15" s="91">
        <v>1</v>
      </c>
      <c r="AG15" s="95"/>
      <c r="AH15" s="90">
        <v>50</v>
      </c>
      <c r="AI15" s="90">
        <v>62.5</v>
      </c>
      <c r="AJ15" s="90">
        <v>25</v>
      </c>
      <c r="AK15" s="96">
        <v>62.5</v>
      </c>
      <c r="AL15" s="21"/>
      <c r="AM15" s="97" t="s">
        <v>262</v>
      </c>
      <c r="AN15" s="21"/>
      <c r="AO15" s="21"/>
      <c r="AP15" s="21"/>
      <c r="AQ15" s="21"/>
      <c r="AR15" s="21"/>
      <c r="AS15" s="21"/>
      <c r="AT15" s="21"/>
      <c r="AU15" s="7"/>
      <c r="AV15" s="7"/>
    </row>
    <row r="16" spans="1:48">
      <c r="A16" s="88">
        <v>2</v>
      </c>
      <c r="B16" s="89"/>
      <c r="C16" s="90"/>
      <c r="D16" s="91"/>
      <c r="E16" s="91"/>
      <c r="F16" s="91"/>
      <c r="G16" s="91"/>
      <c r="H16" s="91"/>
      <c r="I16" s="91"/>
      <c r="J16" s="90"/>
      <c r="K16" s="90"/>
      <c r="L16" s="90"/>
      <c r="M16" s="90"/>
      <c r="N16" s="92"/>
      <c r="O16" s="90"/>
      <c r="P16" s="93"/>
      <c r="Q16" s="94"/>
      <c r="R16" s="90"/>
      <c r="S16" s="90"/>
      <c r="T16" s="90"/>
      <c r="U16" s="90"/>
      <c r="V16" s="90"/>
      <c r="W16" s="90"/>
      <c r="X16" s="95"/>
      <c r="Y16" s="90"/>
      <c r="Z16" s="95"/>
      <c r="AA16" s="95"/>
      <c r="AB16" s="95"/>
      <c r="AC16" s="90"/>
      <c r="AD16" s="90"/>
      <c r="AE16" s="91"/>
      <c r="AF16" s="91"/>
      <c r="AG16" s="95"/>
      <c r="AH16" s="90"/>
      <c r="AI16" s="90"/>
      <c r="AJ16" s="90"/>
      <c r="AK16" s="96"/>
      <c r="AL16" s="21"/>
      <c r="AM16" s="73" t="s">
        <v>263</v>
      </c>
      <c r="AN16" s="21"/>
      <c r="AO16" s="21"/>
      <c r="AP16" s="21"/>
      <c r="AQ16" s="21"/>
      <c r="AR16" s="21"/>
      <c r="AS16" s="21"/>
      <c r="AT16" s="21"/>
      <c r="AU16" s="7"/>
      <c r="AV16" s="7"/>
    </row>
    <row r="17" spans="1:46">
      <c r="A17" s="88">
        <v>3</v>
      </c>
      <c r="B17" s="89"/>
      <c r="C17" s="90"/>
      <c r="D17" s="91"/>
      <c r="E17" s="91"/>
      <c r="F17" s="91"/>
      <c r="G17" s="91"/>
      <c r="H17" s="91"/>
      <c r="I17" s="91"/>
      <c r="J17" s="90"/>
      <c r="K17" s="90"/>
      <c r="L17" s="90"/>
      <c r="M17" s="90"/>
      <c r="N17" s="92"/>
      <c r="O17" s="90"/>
      <c r="P17" s="93"/>
      <c r="Q17" s="94"/>
      <c r="R17" s="90"/>
      <c r="S17" s="90"/>
      <c r="T17" s="90"/>
      <c r="U17" s="90"/>
      <c r="V17" s="90"/>
      <c r="W17" s="90"/>
      <c r="X17" s="95"/>
      <c r="Y17" s="90"/>
      <c r="Z17" s="95"/>
      <c r="AA17" s="95"/>
      <c r="AB17" s="95"/>
      <c r="AC17" s="90"/>
      <c r="AD17" s="90"/>
      <c r="AE17" s="91"/>
      <c r="AF17" s="91"/>
      <c r="AG17" s="95"/>
      <c r="AH17" s="90"/>
      <c r="AI17" s="90"/>
      <c r="AJ17" s="90"/>
      <c r="AK17" s="96"/>
      <c r="AL17" s="21"/>
      <c r="AM17" s="78" t="s">
        <v>264</v>
      </c>
      <c r="AN17" s="21"/>
      <c r="AO17" s="21"/>
      <c r="AP17" s="21"/>
      <c r="AQ17" s="21"/>
      <c r="AR17" s="21"/>
      <c r="AS17" s="21"/>
      <c r="AT17" s="21"/>
    </row>
    <row r="18" spans="1:46">
      <c r="A18" s="88">
        <v>4</v>
      </c>
      <c r="B18" s="89"/>
      <c r="C18" s="90"/>
      <c r="D18" s="91"/>
      <c r="E18" s="91"/>
      <c r="F18" s="91"/>
      <c r="G18" s="91"/>
      <c r="H18" s="91"/>
      <c r="I18" s="91"/>
      <c r="J18" s="90"/>
      <c r="K18" s="90"/>
      <c r="L18" s="90"/>
      <c r="M18" s="90"/>
      <c r="N18" s="92"/>
      <c r="O18" s="90"/>
      <c r="P18" s="93"/>
      <c r="Q18" s="94"/>
      <c r="R18" s="90"/>
      <c r="S18" s="90"/>
      <c r="T18" s="90"/>
      <c r="U18" s="90"/>
      <c r="V18" s="90"/>
      <c r="W18" s="90"/>
      <c r="X18" s="95"/>
      <c r="Y18" s="90"/>
      <c r="Z18" s="95"/>
      <c r="AA18" s="95"/>
      <c r="AB18" s="95"/>
      <c r="AC18" s="90"/>
      <c r="AD18" s="90"/>
      <c r="AE18" s="91"/>
      <c r="AF18" s="91"/>
      <c r="AG18" s="95"/>
      <c r="AH18" s="90"/>
      <c r="AI18" s="90"/>
      <c r="AJ18" s="90"/>
      <c r="AK18" s="96"/>
      <c r="AL18" s="21"/>
      <c r="AM18" s="78" t="s">
        <v>265</v>
      </c>
      <c r="AN18" s="21"/>
      <c r="AO18" s="21"/>
      <c r="AP18" s="21"/>
      <c r="AQ18" s="21"/>
      <c r="AR18" s="21"/>
      <c r="AS18" s="21"/>
      <c r="AT18" s="21"/>
    </row>
    <row r="19" spans="1:46">
      <c r="A19" s="88">
        <v>5</v>
      </c>
      <c r="B19" s="89"/>
      <c r="C19" s="90"/>
      <c r="D19" s="91"/>
      <c r="E19" s="91"/>
      <c r="F19" s="91"/>
      <c r="G19" s="91"/>
      <c r="H19" s="91"/>
      <c r="I19" s="91"/>
      <c r="J19" s="90"/>
      <c r="K19" s="90"/>
      <c r="L19" s="90"/>
      <c r="M19" s="90"/>
      <c r="N19" s="92"/>
      <c r="O19" s="90"/>
      <c r="P19" s="93"/>
      <c r="Q19" s="94"/>
      <c r="R19" s="90"/>
      <c r="S19" s="90"/>
      <c r="T19" s="90"/>
      <c r="U19" s="90"/>
      <c r="V19" s="90"/>
      <c r="W19" s="90"/>
      <c r="X19" s="95"/>
      <c r="Y19" s="90"/>
      <c r="Z19" s="95"/>
      <c r="AA19" s="95"/>
      <c r="AB19" s="95"/>
      <c r="AC19" s="90"/>
      <c r="AD19" s="90"/>
      <c r="AE19" s="91"/>
      <c r="AF19" s="91"/>
      <c r="AG19" s="95"/>
      <c r="AH19" s="90"/>
      <c r="AI19" s="90"/>
      <c r="AJ19" s="90"/>
      <c r="AK19" s="96"/>
      <c r="AL19" s="21"/>
      <c r="AM19" s="73" t="s">
        <v>266</v>
      </c>
      <c r="AN19" s="21"/>
      <c r="AO19" s="21"/>
      <c r="AP19" s="21"/>
      <c r="AQ19" s="21"/>
      <c r="AR19" s="21"/>
      <c r="AS19" s="21"/>
      <c r="AT19" s="21"/>
    </row>
    <row r="20" spans="1:46">
      <c r="A20" s="88">
        <v>6</v>
      </c>
      <c r="B20" s="89"/>
      <c r="C20" s="90"/>
      <c r="D20" s="91"/>
      <c r="E20" s="91"/>
      <c r="F20" s="91"/>
      <c r="G20" s="91"/>
      <c r="H20" s="91"/>
      <c r="I20" s="91"/>
      <c r="J20" s="90"/>
      <c r="K20" s="90"/>
      <c r="L20" s="90"/>
      <c r="M20" s="90"/>
      <c r="N20" s="92"/>
      <c r="O20" s="90"/>
      <c r="P20" s="93"/>
      <c r="Q20" s="94"/>
      <c r="R20" s="90"/>
      <c r="S20" s="90"/>
      <c r="T20" s="90"/>
      <c r="U20" s="90"/>
      <c r="V20" s="90"/>
      <c r="W20" s="90"/>
      <c r="X20" s="95"/>
      <c r="Y20" s="90"/>
      <c r="Z20" s="95"/>
      <c r="AA20" s="95"/>
      <c r="AB20" s="95"/>
      <c r="AC20" s="90"/>
      <c r="AD20" s="90"/>
      <c r="AE20" s="91"/>
      <c r="AF20" s="91"/>
      <c r="AG20" s="95"/>
      <c r="AH20" s="90"/>
      <c r="AI20" s="90"/>
      <c r="AJ20" s="90"/>
      <c r="AK20" s="96"/>
      <c r="AL20" s="21"/>
      <c r="AM20" s="78" t="s">
        <v>267</v>
      </c>
      <c r="AN20" s="21"/>
      <c r="AO20" s="21"/>
      <c r="AP20" s="21"/>
      <c r="AQ20" s="21"/>
      <c r="AR20" s="21"/>
      <c r="AS20" s="21"/>
      <c r="AT20" s="21"/>
    </row>
    <row r="21" spans="1:46">
      <c r="A21" s="88">
        <v>7</v>
      </c>
      <c r="B21" s="89"/>
      <c r="C21" s="90"/>
      <c r="D21" s="91"/>
      <c r="E21" s="91"/>
      <c r="F21" s="91"/>
      <c r="G21" s="91"/>
      <c r="H21" s="91"/>
      <c r="I21" s="91"/>
      <c r="J21" s="90"/>
      <c r="K21" s="90"/>
      <c r="L21" s="90"/>
      <c r="M21" s="90"/>
      <c r="N21" s="92"/>
      <c r="O21" s="90"/>
      <c r="P21" s="93"/>
      <c r="Q21" s="94"/>
      <c r="R21" s="90"/>
      <c r="S21" s="90"/>
      <c r="T21" s="90"/>
      <c r="U21" s="90"/>
      <c r="V21" s="90"/>
      <c r="W21" s="90"/>
      <c r="X21" s="95"/>
      <c r="Y21" s="90"/>
      <c r="Z21" s="95"/>
      <c r="AA21" s="95"/>
      <c r="AB21" s="95"/>
      <c r="AC21" s="90"/>
      <c r="AD21" s="90"/>
      <c r="AE21" s="91"/>
      <c r="AF21" s="91"/>
      <c r="AG21" s="95"/>
      <c r="AH21" s="90"/>
      <c r="AI21" s="90"/>
      <c r="AJ21" s="90"/>
      <c r="AK21" s="96"/>
      <c r="AL21" s="21"/>
      <c r="AM21" s="78" t="s">
        <v>268</v>
      </c>
      <c r="AN21" s="21"/>
      <c r="AO21" s="21"/>
      <c r="AP21" s="21"/>
      <c r="AQ21" s="21"/>
      <c r="AR21" s="21"/>
      <c r="AS21" s="21"/>
      <c r="AT21" s="21"/>
    </row>
    <row r="22" spans="1:46">
      <c r="A22" s="88">
        <v>8</v>
      </c>
      <c r="B22" s="89"/>
      <c r="C22" s="90"/>
      <c r="D22" s="91"/>
      <c r="E22" s="91"/>
      <c r="F22" s="91"/>
      <c r="G22" s="91"/>
      <c r="H22" s="91"/>
      <c r="I22" s="91"/>
      <c r="J22" s="90"/>
      <c r="K22" s="90"/>
      <c r="L22" s="90"/>
      <c r="M22" s="90"/>
      <c r="N22" s="92"/>
      <c r="O22" s="90"/>
      <c r="P22" s="93"/>
      <c r="Q22" s="94"/>
      <c r="R22" s="90"/>
      <c r="S22" s="90"/>
      <c r="T22" s="90"/>
      <c r="U22" s="90"/>
      <c r="V22" s="90"/>
      <c r="W22" s="90"/>
      <c r="X22" s="95"/>
      <c r="Y22" s="90"/>
      <c r="Z22" s="95"/>
      <c r="AA22" s="95"/>
      <c r="AB22" s="95"/>
      <c r="AC22" s="90"/>
      <c r="AD22" s="90"/>
      <c r="AE22" s="91"/>
      <c r="AF22" s="91"/>
      <c r="AG22" s="95"/>
      <c r="AH22" s="90"/>
      <c r="AI22" s="90"/>
      <c r="AJ22" s="90"/>
      <c r="AK22" s="96"/>
      <c r="AL22" s="21"/>
      <c r="AM22" s="73" t="s">
        <v>269</v>
      </c>
      <c r="AN22" s="21"/>
      <c r="AO22" s="21"/>
      <c r="AP22" s="21"/>
      <c r="AQ22" s="21"/>
      <c r="AR22" s="21"/>
      <c r="AS22" s="21"/>
      <c r="AT22" s="21"/>
    </row>
    <row r="23" spans="1:46">
      <c r="A23" s="88">
        <v>9</v>
      </c>
      <c r="B23" s="98"/>
      <c r="C23" s="90"/>
      <c r="D23" s="91"/>
      <c r="E23" s="91"/>
      <c r="F23" s="91"/>
      <c r="G23" s="91"/>
      <c r="H23" s="91"/>
      <c r="I23" s="91"/>
      <c r="J23" s="90"/>
      <c r="K23" s="90"/>
      <c r="L23" s="90"/>
      <c r="M23" s="90"/>
      <c r="N23" s="90"/>
      <c r="O23" s="90"/>
      <c r="P23" s="93"/>
      <c r="Q23" s="94"/>
      <c r="R23" s="90"/>
      <c r="S23" s="90"/>
      <c r="T23" s="90"/>
      <c r="U23" s="90"/>
      <c r="V23" s="90"/>
      <c r="W23" s="90"/>
      <c r="X23" s="95"/>
      <c r="Y23" s="90"/>
      <c r="Z23" s="95"/>
      <c r="AA23" s="95"/>
      <c r="AB23" s="95"/>
      <c r="AC23" s="90"/>
      <c r="AD23" s="90"/>
      <c r="AE23" s="91"/>
      <c r="AF23" s="91"/>
      <c r="AG23" s="95"/>
      <c r="AH23" s="90"/>
      <c r="AI23" s="90"/>
      <c r="AJ23" s="90"/>
      <c r="AK23" s="96"/>
      <c r="AL23" s="21"/>
      <c r="AM23" s="78" t="s">
        <v>270</v>
      </c>
      <c r="AN23" s="21"/>
      <c r="AO23" s="21"/>
      <c r="AP23" s="21"/>
      <c r="AQ23" s="21"/>
      <c r="AR23" s="21"/>
      <c r="AS23" s="21"/>
      <c r="AT23" s="21"/>
    </row>
    <row r="24" spans="1:46">
      <c r="A24" s="88">
        <v>10</v>
      </c>
      <c r="B24" s="89"/>
      <c r="C24" s="90"/>
      <c r="D24" s="91"/>
      <c r="E24" s="91"/>
      <c r="F24" s="91"/>
      <c r="G24" s="91"/>
      <c r="H24" s="91"/>
      <c r="I24" s="91"/>
      <c r="J24" s="99"/>
      <c r="K24" s="90"/>
      <c r="L24" s="90"/>
      <c r="M24" s="90"/>
      <c r="N24" s="90"/>
      <c r="O24" s="90"/>
      <c r="P24" s="93"/>
      <c r="Q24" s="100"/>
      <c r="R24" s="90"/>
      <c r="S24" s="90"/>
      <c r="T24" s="90"/>
      <c r="U24" s="90"/>
      <c r="V24" s="90"/>
      <c r="W24" s="90"/>
      <c r="X24" s="95"/>
      <c r="Y24" s="90"/>
      <c r="Z24" s="95"/>
      <c r="AA24" s="95"/>
      <c r="AB24" s="95"/>
      <c r="AC24" s="90"/>
      <c r="AD24" s="90"/>
      <c r="AE24" s="91"/>
      <c r="AF24" s="91"/>
      <c r="AG24" s="95"/>
      <c r="AH24" s="90"/>
      <c r="AI24" s="90"/>
      <c r="AJ24" s="90"/>
      <c r="AK24" s="96"/>
      <c r="AL24" s="21"/>
      <c r="AM24" s="78" t="s">
        <v>271</v>
      </c>
      <c r="AN24" s="21"/>
      <c r="AO24" s="21"/>
      <c r="AP24" s="21"/>
      <c r="AQ24" s="21"/>
      <c r="AR24" s="21"/>
      <c r="AS24" s="21"/>
      <c r="AT24" s="21"/>
    </row>
    <row r="25" spans="1:46">
      <c r="A25" s="88">
        <v>11</v>
      </c>
      <c r="B25" s="89"/>
      <c r="C25" s="90"/>
      <c r="D25" s="91"/>
      <c r="E25" s="91"/>
      <c r="F25" s="91"/>
      <c r="G25" s="91"/>
      <c r="H25" s="91"/>
      <c r="I25" s="91"/>
      <c r="J25" s="99"/>
      <c r="K25" s="90"/>
      <c r="L25" s="90"/>
      <c r="M25" s="90"/>
      <c r="N25" s="90"/>
      <c r="O25" s="90"/>
      <c r="P25" s="93"/>
      <c r="Q25" s="100"/>
      <c r="R25" s="90"/>
      <c r="S25" s="90"/>
      <c r="T25" s="90"/>
      <c r="U25" s="90"/>
      <c r="V25" s="90"/>
      <c r="W25" s="90"/>
      <c r="X25" s="95"/>
      <c r="Y25" s="90"/>
      <c r="Z25" s="95"/>
      <c r="AA25" s="95"/>
      <c r="AB25" s="95"/>
      <c r="AC25" s="90"/>
      <c r="AD25" s="90"/>
      <c r="AE25" s="91"/>
      <c r="AF25" s="91"/>
      <c r="AG25" s="95"/>
      <c r="AH25" s="90"/>
      <c r="AI25" s="90"/>
      <c r="AJ25" s="90"/>
      <c r="AK25" s="96"/>
      <c r="AL25" s="21"/>
      <c r="AM25" s="101" t="s">
        <v>272</v>
      </c>
      <c r="AN25" s="21"/>
      <c r="AO25" s="21"/>
      <c r="AP25" s="21"/>
      <c r="AQ25" s="21"/>
      <c r="AR25" s="21"/>
      <c r="AS25" s="21"/>
      <c r="AT25" s="21"/>
    </row>
    <row r="26" spans="1:46">
      <c r="A26" s="88">
        <v>12</v>
      </c>
      <c r="B26" s="89"/>
      <c r="C26" s="90"/>
      <c r="D26" s="91"/>
      <c r="E26" s="91"/>
      <c r="F26" s="91"/>
      <c r="G26" s="91"/>
      <c r="H26" s="91"/>
      <c r="I26" s="91"/>
      <c r="J26" s="99"/>
      <c r="K26" s="90"/>
      <c r="L26" s="90"/>
      <c r="M26" s="90"/>
      <c r="N26" s="90"/>
      <c r="O26" s="90"/>
      <c r="P26" s="93"/>
      <c r="Q26" s="100"/>
      <c r="R26" s="90"/>
      <c r="S26" s="90"/>
      <c r="T26" s="90"/>
      <c r="U26" s="90"/>
      <c r="V26" s="90"/>
      <c r="W26" s="90"/>
      <c r="X26" s="95"/>
      <c r="Y26" s="90"/>
      <c r="Z26" s="95"/>
      <c r="AA26" s="95"/>
      <c r="AB26" s="95"/>
      <c r="AC26" s="90"/>
      <c r="AD26" s="90"/>
      <c r="AE26" s="91"/>
      <c r="AF26" s="91"/>
      <c r="AG26" s="95"/>
      <c r="AH26" s="90"/>
      <c r="AI26" s="90"/>
      <c r="AJ26" s="90"/>
      <c r="AK26" s="96"/>
      <c r="AL26" s="21"/>
      <c r="AM26" s="78" t="s">
        <v>273</v>
      </c>
      <c r="AN26" s="21"/>
      <c r="AO26" s="21"/>
      <c r="AP26" s="21"/>
      <c r="AQ26" s="21"/>
      <c r="AR26" s="21"/>
      <c r="AS26" s="21"/>
      <c r="AT26" s="21"/>
    </row>
    <row r="27" spans="1:46">
      <c r="A27" s="88">
        <v>13</v>
      </c>
      <c r="B27" s="89"/>
      <c r="C27" s="90"/>
      <c r="D27" s="91"/>
      <c r="E27" s="91"/>
      <c r="F27" s="91"/>
      <c r="G27" s="91"/>
      <c r="H27" s="91"/>
      <c r="I27" s="91"/>
      <c r="J27" s="99"/>
      <c r="K27" s="90"/>
      <c r="L27" s="90"/>
      <c r="M27" s="90"/>
      <c r="N27" s="90"/>
      <c r="O27" s="90"/>
      <c r="P27" s="93"/>
      <c r="Q27" s="100"/>
      <c r="R27" s="90"/>
      <c r="S27" s="90"/>
      <c r="T27" s="90"/>
      <c r="U27" s="90"/>
      <c r="V27" s="90"/>
      <c r="W27" s="90"/>
      <c r="X27" s="95"/>
      <c r="Y27" s="90"/>
      <c r="Z27" s="95"/>
      <c r="AA27" s="95"/>
      <c r="AB27" s="95"/>
      <c r="AC27" s="90"/>
      <c r="AD27" s="90"/>
      <c r="AE27" s="91"/>
      <c r="AF27" s="91"/>
      <c r="AG27" s="95"/>
      <c r="AH27" s="90"/>
      <c r="AI27" s="90"/>
      <c r="AJ27" s="90"/>
      <c r="AK27" s="96"/>
      <c r="AL27" s="21"/>
      <c r="AM27" s="78" t="s">
        <v>274</v>
      </c>
      <c r="AN27" s="21"/>
      <c r="AO27" s="21"/>
      <c r="AP27" s="21"/>
      <c r="AQ27" s="21"/>
      <c r="AR27" s="21"/>
      <c r="AS27" s="21"/>
      <c r="AT27" s="21"/>
    </row>
    <row r="28" spans="1:46">
      <c r="A28" s="88">
        <v>14</v>
      </c>
      <c r="B28" s="89"/>
      <c r="C28" s="90"/>
      <c r="D28" s="91"/>
      <c r="E28" s="91"/>
      <c r="F28" s="91"/>
      <c r="G28" s="91"/>
      <c r="H28" s="91"/>
      <c r="I28" s="91"/>
      <c r="J28" s="99"/>
      <c r="K28" s="90"/>
      <c r="L28" s="90"/>
      <c r="M28" s="90"/>
      <c r="N28" s="90"/>
      <c r="O28" s="90"/>
      <c r="P28" s="93"/>
      <c r="Q28" s="100"/>
      <c r="R28" s="90"/>
      <c r="S28" s="90"/>
      <c r="T28" s="90"/>
      <c r="U28" s="90"/>
      <c r="V28" s="90"/>
      <c r="W28" s="90"/>
      <c r="X28" s="95"/>
      <c r="Y28" s="90"/>
      <c r="Z28" s="95"/>
      <c r="AA28" s="95"/>
      <c r="AB28" s="95"/>
      <c r="AC28" s="90"/>
      <c r="AD28" s="90"/>
      <c r="AE28" s="91"/>
      <c r="AF28" s="91"/>
      <c r="AG28" s="95"/>
      <c r="AH28" s="90"/>
      <c r="AI28" s="90"/>
      <c r="AJ28" s="90"/>
      <c r="AK28" s="96"/>
      <c r="AL28" s="21"/>
      <c r="AM28" s="101" t="s">
        <v>275</v>
      </c>
      <c r="AN28" s="9"/>
      <c r="AO28" s="9"/>
      <c r="AP28" s="9"/>
      <c r="AQ28" s="9"/>
      <c r="AR28" s="9"/>
      <c r="AS28" s="9"/>
      <c r="AT28" s="9"/>
    </row>
    <row r="29" spans="1:46">
      <c r="A29" s="88">
        <v>15</v>
      </c>
      <c r="B29" s="89"/>
      <c r="C29" s="90"/>
      <c r="D29" s="91"/>
      <c r="E29" s="91"/>
      <c r="F29" s="91"/>
      <c r="G29" s="91"/>
      <c r="H29" s="91"/>
      <c r="I29" s="91"/>
      <c r="J29" s="99"/>
      <c r="K29" s="90"/>
      <c r="L29" s="90"/>
      <c r="M29" s="90"/>
      <c r="N29" s="90"/>
      <c r="O29" s="90"/>
      <c r="P29" s="93"/>
      <c r="Q29" s="100"/>
      <c r="R29" s="90"/>
      <c r="S29" s="90"/>
      <c r="T29" s="90"/>
      <c r="U29" s="90"/>
      <c r="V29" s="90"/>
      <c r="W29" s="90"/>
      <c r="X29" s="95"/>
      <c r="Y29" s="90"/>
      <c r="Z29" s="95"/>
      <c r="AA29" s="95"/>
      <c r="AB29" s="95"/>
      <c r="AC29" s="90"/>
      <c r="AD29" s="90"/>
      <c r="AE29" s="91"/>
      <c r="AF29" s="91"/>
      <c r="AG29" s="95"/>
      <c r="AH29" s="90"/>
      <c r="AI29" s="90"/>
      <c r="AJ29" s="90"/>
      <c r="AK29" s="96"/>
      <c r="AL29" s="21"/>
      <c r="AM29" s="78" t="s">
        <v>276</v>
      </c>
      <c r="AN29" s="21"/>
      <c r="AO29" s="21"/>
      <c r="AP29" s="21"/>
      <c r="AQ29" s="21"/>
      <c r="AR29" s="21"/>
      <c r="AS29" s="21"/>
      <c r="AT29" s="21"/>
    </row>
    <row r="30" spans="1:46" ht="11.25" customHeight="1">
      <c r="A30" s="88">
        <v>16</v>
      </c>
      <c r="B30" s="89"/>
      <c r="C30" s="90"/>
      <c r="D30" s="91"/>
      <c r="E30" s="91"/>
      <c r="F30" s="91"/>
      <c r="G30" s="91"/>
      <c r="H30" s="91"/>
      <c r="I30" s="91"/>
      <c r="J30" s="99"/>
      <c r="K30" s="90"/>
      <c r="L30" s="90"/>
      <c r="M30" s="90"/>
      <c r="N30" s="90"/>
      <c r="O30" s="90"/>
      <c r="P30" s="93"/>
      <c r="Q30" s="100"/>
      <c r="R30" s="90"/>
      <c r="S30" s="90"/>
      <c r="T30" s="90"/>
      <c r="U30" s="90"/>
      <c r="V30" s="90"/>
      <c r="W30" s="90"/>
      <c r="X30" s="95"/>
      <c r="Y30" s="90"/>
      <c r="Z30" s="95"/>
      <c r="AA30" s="95"/>
      <c r="AB30" s="95"/>
      <c r="AC30" s="90"/>
      <c r="AD30" s="90"/>
      <c r="AE30" s="91"/>
      <c r="AF30" s="91"/>
      <c r="AG30" s="95"/>
      <c r="AH30" s="90"/>
      <c r="AI30" s="90"/>
      <c r="AJ30" s="90"/>
      <c r="AK30" s="96"/>
      <c r="AL30" s="21"/>
      <c r="AM30" s="97" t="s">
        <v>277</v>
      </c>
      <c r="AN30" s="21"/>
      <c r="AO30" s="21"/>
      <c r="AP30" s="21"/>
      <c r="AQ30" s="21"/>
      <c r="AR30" s="21"/>
      <c r="AS30" s="21"/>
      <c r="AT30" s="21"/>
    </row>
    <row r="31" spans="1:46" ht="11.25" customHeight="1">
      <c r="A31" s="88">
        <v>17</v>
      </c>
      <c r="B31" s="89"/>
      <c r="C31" s="90"/>
      <c r="D31" s="91"/>
      <c r="E31" s="91"/>
      <c r="F31" s="91"/>
      <c r="G31" s="91"/>
      <c r="H31" s="91"/>
      <c r="I31" s="91"/>
      <c r="J31" s="99"/>
      <c r="K31" s="90"/>
      <c r="L31" s="90"/>
      <c r="M31" s="90"/>
      <c r="N31" s="90"/>
      <c r="O31" s="90"/>
      <c r="P31" s="93"/>
      <c r="Q31" s="100"/>
      <c r="R31" s="90"/>
      <c r="S31" s="90"/>
      <c r="T31" s="90"/>
      <c r="U31" s="90"/>
      <c r="V31" s="90"/>
      <c r="W31" s="90"/>
      <c r="X31" s="95"/>
      <c r="Y31" s="90"/>
      <c r="Z31" s="95"/>
      <c r="AA31" s="95"/>
      <c r="AB31" s="95"/>
      <c r="AC31" s="90"/>
      <c r="AD31" s="90"/>
      <c r="AE31" s="91"/>
      <c r="AF31" s="91"/>
      <c r="AG31" s="95"/>
      <c r="AH31" s="90"/>
      <c r="AI31" s="90"/>
      <c r="AJ31" s="90"/>
      <c r="AK31" s="96"/>
      <c r="AL31" s="21"/>
      <c r="AM31" s="73" t="s">
        <v>278</v>
      </c>
      <c r="AN31" s="21"/>
      <c r="AO31" s="21"/>
      <c r="AP31" s="21"/>
      <c r="AQ31" s="21"/>
      <c r="AR31" s="21"/>
      <c r="AS31" s="21"/>
      <c r="AT31" s="21"/>
    </row>
    <row r="32" spans="1:46" ht="12.75" customHeight="1">
      <c r="A32" s="88">
        <v>18</v>
      </c>
      <c r="B32" s="89"/>
      <c r="C32" s="90"/>
      <c r="D32" s="91"/>
      <c r="E32" s="91"/>
      <c r="F32" s="91"/>
      <c r="G32" s="91"/>
      <c r="H32" s="91"/>
      <c r="I32" s="91"/>
      <c r="J32" s="99"/>
      <c r="K32" s="90"/>
      <c r="L32" s="90"/>
      <c r="M32" s="90"/>
      <c r="N32" s="90"/>
      <c r="O32" s="90"/>
      <c r="P32" s="93"/>
      <c r="Q32" s="100"/>
      <c r="R32" s="90"/>
      <c r="S32" s="90"/>
      <c r="T32" s="90"/>
      <c r="U32" s="90"/>
      <c r="V32" s="90"/>
      <c r="W32" s="90"/>
      <c r="X32" s="95"/>
      <c r="Y32" s="90"/>
      <c r="Z32" s="95"/>
      <c r="AA32" s="95"/>
      <c r="AB32" s="95"/>
      <c r="AC32" s="90"/>
      <c r="AD32" s="90"/>
      <c r="AE32" s="91"/>
      <c r="AF32" s="91"/>
      <c r="AG32" s="95"/>
      <c r="AH32" s="90"/>
      <c r="AI32" s="90"/>
      <c r="AJ32" s="90"/>
      <c r="AK32" s="96"/>
      <c r="AL32" s="21"/>
      <c r="AM32" s="78" t="s">
        <v>279</v>
      </c>
      <c r="AN32" s="21"/>
      <c r="AO32" s="21"/>
      <c r="AP32" s="21"/>
      <c r="AQ32" s="21"/>
      <c r="AR32" s="21"/>
      <c r="AS32" s="21"/>
      <c r="AT32" s="21"/>
    </row>
    <row r="33" spans="1:46">
      <c r="A33" s="88">
        <v>19</v>
      </c>
      <c r="B33" s="89"/>
      <c r="C33" s="90"/>
      <c r="D33" s="91"/>
      <c r="E33" s="91"/>
      <c r="F33" s="91"/>
      <c r="G33" s="91"/>
      <c r="H33" s="91"/>
      <c r="I33" s="91"/>
      <c r="J33" s="99"/>
      <c r="K33" s="90"/>
      <c r="L33" s="90"/>
      <c r="M33" s="90"/>
      <c r="N33" s="90"/>
      <c r="O33" s="90"/>
      <c r="P33" s="93"/>
      <c r="Q33" s="100"/>
      <c r="R33" s="90"/>
      <c r="S33" s="90"/>
      <c r="T33" s="90"/>
      <c r="U33" s="90"/>
      <c r="V33" s="90"/>
      <c r="W33" s="90"/>
      <c r="X33" s="95"/>
      <c r="Y33" s="90"/>
      <c r="Z33" s="95"/>
      <c r="AA33" s="95"/>
      <c r="AB33" s="95"/>
      <c r="AC33" s="90"/>
      <c r="AD33" s="90"/>
      <c r="AE33" s="91"/>
      <c r="AF33" s="91"/>
      <c r="AG33" s="95"/>
      <c r="AH33" s="90"/>
      <c r="AI33" s="90"/>
      <c r="AJ33" s="90"/>
      <c r="AK33" s="96"/>
      <c r="AL33" s="21"/>
      <c r="AM33" s="102" t="s">
        <v>280</v>
      </c>
      <c r="AN33" s="21"/>
      <c r="AO33" s="21"/>
      <c r="AP33" s="21"/>
      <c r="AQ33" s="21"/>
      <c r="AR33" s="21"/>
      <c r="AS33" s="21"/>
      <c r="AT33" s="21"/>
    </row>
    <row r="34" spans="1:46">
      <c r="A34" s="88">
        <v>20</v>
      </c>
      <c r="B34" s="89"/>
      <c r="C34" s="90"/>
      <c r="D34" s="91"/>
      <c r="E34" s="91"/>
      <c r="F34" s="91"/>
      <c r="G34" s="91"/>
      <c r="H34" s="91"/>
      <c r="I34" s="91"/>
      <c r="J34" s="99"/>
      <c r="K34" s="90"/>
      <c r="L34" s="90"/>
      <c r="M34" s="90"/>
      <c r="N34" s="90"/>
      <c r="O34" s="90"/>
      <c r="P34" s="93"/>
      <c r="Q34" s="100"/>
      <c r="R34" s="90"/>
      <c r="S34" s="90"/>
      <c r="T34" s="90"/>
      <c r="U34" s="90"/>
      <c r="V34" s="90"/>
      <c r="W34" s="90"/>
      <c r="X34" s="95"/>
      <c r="Y34" s="90"/>
      <c r="Z34" s="95"/>
      <c r="AA34" s="95"/>
      <c r="AB34" s="95"/>
      <c r="AC34" s="90"/>
      <c r="AD34" s="90"/>
      <c r="AE34" s="91"/>
      <c r="AF34" s="91"/>
      <c r="AG34" s="95"/>
      <c r="AH34" s="90"/>
      <c r="AI34" s="90"/>
      <c r="AJ34" s="90"/>
      <c r="AK34" s="96"/>
      <c r="AL34" s="21"/>
      <c r="AM34" s="78" t="s">
        <v>281</v>
      </c>
      <c r="AN34" s="21"/>
      <c r="AO34" s="21"/>
      <c r="AP34" s="21"/>
      <c r="AQ34" s="21"/>
      <c r="AR34" s="21"/>
      <c r="AS34" s="21"/>
      <c r="AT34" s="21"/>
    </row>
    <row r="35" spans="1:46">
      <c r="A35" s="88">
        <v>21</v>
      </c>
      <c r="B35" s="89"/>
      <c r="C35" s="90"/>
      <c r="D35" s="91"/>
      <c r="E35" s="91"/>
      <c r="F35" s="91"/>
      <c r="G35" s="91"/>
      <c r="H35" s="91"/>
      <c r="I35" s="91"/>
      <c r="J35" s="99"/>
      <c r="K35" s="90"/>
      <c r="L35" s="90"/>
      <c r="M35" s="90"/>
      <c r="N35" s="90"/>
      <c r="O35" s="90"/>
      <c r="P35" s="93"/>
      <c r="Q35" s="100"/>
      <c r="R35" s="90"/>
      <c r="S35" s="90"/>
      <c r="T35" s="90"/>
      <c r="U35" s="90"/>
      <c r="V35" s="90"/>
      <c r="W35" s="90"/>
      <c r="X35" s="95"/>
      <c r="Y35" s="90"/>
      <c r="Z35" s="95"/>
      <c r="AA35" s="95"/>
      <c r="AB35" s="95"/>
      <c r="AC35" s="90"/>
      <c r="AD35" s="90"/>
      <c r="AE35" s="91"/>
      <c r="AF35" s="91"/>
      <c r="AG35" s="95"/>
      <c r="AH35" s="90"/>
      <c r="AI35" s="90"/>
      <c r="AJ35" s="90"/>
      <c r="AK35" s="96"/>
      <c r="AL35" s="21"/>
      <c r="AM35" s="78" t="s">
        <v>282</v>
      </c>
      <c r="AN35" s="21"/>
      <c r="AO35" s="21"/>
      <c r="AP35" s="103">
        <v>4</v>
      </c>
      <c r="AQ35" s="21"/>
      <c r="AR35" s="21"/>
      <c r="AS35" s="21"/>
      <c r="AT35" s="21"/>
    </row>
    <row r="36" spans="1:46">
      <c r="A36" s="88">
        <v>22</v>
      </c>
      <c r="B36" s="89"/>
      <c r="C36" s="90"/>
      <c r="D36" s="91"/>
      <c r="E36" s="91"/>
      <c r="F36" s="91"/>
      <c r="G36" s="91"/>
      <c r="H36" s="91"/>
      <c r="I36" s="91"/>
      <c r="J36" s="99"/>
      <c r="K36" s="90"/>
      <c r="L36" s="90"/>
      <c r="M36" s="90"/>
      <c r="N36" s="90"/>
      <c r="O36" s="90"/>
      <c r="P36" s="93"/>
      <c r="Q36" s="100"/>
      <c r="R36" s="90"/>
      <c r="S36" s="90"/>
      <c r="T36" s="90"/>
      <c r="U36" s="90"/>
      <c r="V36" s="90"/>
      <c r="W36" s="90"/>
      <c r="X36" s="95"/>
      <c r="Y36" s="90"/>
      <c r="Z36" s="95"/>
      <c r="AA36" s="95"/>
      <c r="AB36" s="95"/>
      <c r="AC36" s="90"/>
      <c r="AD36" s="90"/>
      <c r="AE36" s="91"/>
      <c r="AF36" s="91"/>
      <c r="AG36" s="95"/>
      <c r="AH36" s="90"/>
      <c r="AI36" s="90"/>
      <c r="AJ36" s="90"/>
      <c r="AK36" s="96"/>
      <c r="AL36" s="21"/>
      <c r="AM36" s="78" t="s">
        <v>283</v>
      </c>
      <c r="AN36" s="21"/>
      <c r="AO36" s="21"/>
      <c r="AP36" s="104">
        <v>12</v>
      </c>
      <c r="AQ36" s="21"/>
      <c r="AR36" s="21"/>
      <c r="AS36" s="21"/>
      <c r="AT36" s="21"/>
    </row>
    <row r="37" spans="1:46">
      <c r="A37" s="88">
        <v>23</v>
      </c>
      <c r="B37" s="89"/>
      <c r="C37" s="90"/>
      <c r="D37" s="91"/>
      <c r="E37" s="91"/>
      <c r="F37" s="91"/>
      <c r="G37" s="91"/>
      <c r="H37" s="91"/>
      <c r="I37" s="91"/>
      <c r="J37" s="99"/>
      <c r="K37" s="90"/>
      <c r="L37" s="90"/>
      <c r="M37" s="90"/>
      <c r="N37" s="90"/>
      <c r="O37" s="90"/>
      <c r="P37" s="93"/>
      <c r="Q37" s="100"/>
      <c r="R37" s="90"/>
      <c r="S37" s="90"/>
      <c r="T37" s="90"/>
      <c r="U37" s="90"/>
      <c r="V37" s="90"/>
      <c r="W37" s="90"/>
      <c r="X37" s="95"/>
      <c r="Y37" s="90"/>
      <c r="Z37" s="95"/>
      <c r="AA37" s="95"/>
      <c r="AB37" s="95"/>
      <c r="AC37" s="90"/>
      <c r="AD37" s="90"/>
      <c r="AE37" s="91"/>
      <c r="AF37" s="91"/>
      <c r="AG37" s="95"/>
      <c r="AH37" s="90"/>
      <c r="AI37" s="90"/>
      <c r="AJ37" s="90"/>
      <c r="AK37" s="96"/>
      <c r="AL37" s="21"/>
      <c r="AM37" s="73" t="s">
        <v>284</v>
      </c>
      <c r="AN37" s="21"/>
      <c r="AO37" s="21"/>
      <c r="AP37" s="21"/>
      <c r="AQ37" s="21"/>
      <c r="AR37" s="21"/>
      <c r="AS37" s="21"/>
      <c r="AT37" s="21"/>
    </row>
    <row r="38" spans="1:46">
      <c r="A38" s="88">
        <v>24</v>
      </c>
      <c r="B38" s="89"/>
      <c r="C38" s="90"/>
      <c r="D38" s="91"/>
      <c r="E38" s="91"/>
      <c r="F38" s="91"/>
      <c r="G38" s="91"/>
      <c r="H38" s="91"/>
      <c r="I38" s="91"/>
      <c r="J38" s="99"/>
      <c r="K38" s="90"/>
      <c r="L38" s="90"/>
      <c r="M38" s="90"/>
      <c r="N38" s="90"/>
      <c r="O38" s="90"/>
      <c r="P38" s="93"/>
      <c r="Q38" s="100"/>
      <c r="R38" s="90"/>
      <c r="S38" s="90"/>
      <c r="T38" s="90"/>
      <c r="U38" s="90"/>
      <c r="V38" s="90"/>
      <c r="W38" s="90"/>
      <c r="X38" s="95"/>
      <c r="Y38" s="90"/>
      <c r="Z38" s="95"/>
      <c r="AA38" s="95"/>
      <c r="AB38" s="95"/>
      <c r="AC38" s="90"/>
      <c r="AD38" s="90"/>
      <c r="AE38" s="91"/>
      <c r="AF38" s="91"/>
      <c r="AG38" s="95"/>
      <c r="AH38" s="90"/>
      <c r="AI38" s="90"/>
      <c r="AJ38" s="90"/>
      <c r="AK38" s="96"/>
      <c r="AL38" s="21"/>
      <c r="AM38" s="78" t="s">
        <v>285</v>
      </c>
      <c r="AN38" s="21"/>
      <c r="AO38" s="21"/>
      <c r="AP38" s="21"/>
      <c r="AQ38" s="21"/>
      <c r="AR38" s="21"/>
      <c r="AS38" s="21"/>
      <c r="AT38" s="21"/>
    </row>
    <row r="39" spans="1:46">
      <c r="A39" s="88">
        <v>25</v>
      </c>
      <c r="B39" s="89"/>
      <c r="C39" s="90"/>
      <c r="D39" s="91"/>
      <c r="E39" s="91"/>
      <c r="F39" s="91"/>
      <c r="G39" s="91"/>
      <c r="H39" s="91"/>
      <c r="I39" s="91"/>
      <c r="J39" s="99"/>
      <c r="K39" s="90"/>
      <c r="L39" s="90"/>
      <c r="M39" s="90"/>
      <c r="N39" s="90"/>
      <c r="O39" s="90"/>
      <c r="P39" s="93"/>
      <c r="Q39" s="100"/>
      <c r="R39" s="90"/>
      <c r="S39" s="90"/>
      <c r="T39" s="90"/>
      <c r="U39" s="90"/>
      <c r="V39" s="90"/>
      <c r="W39" s="90"/>
      <c r="X39" s="95"/>
      <c r="Y39" s="90"/>
      <c r="Z39" s="95"/>
      <c r="AA39" s="95"/>
      <c r="AB39" s="95"/>
      <c r="AC39" s="90"/>
      <c r="AD39" s="90"/>
      <c r="AE39" s="91"/>
      <c r="AF39" s="91"/>
      <c r="AG39" s="95"/>
      <c r="AH39" s="90"/>
      <c r="AI39" s="90"/>
      <c r="AJ39" s="90"/>
      <c r="AK39" s="96"/>
      <c r="AL39" s="21"/>
      <c r="AM39" s="78" t="s">
        <v>286</v>
      </c>
      <c r="AN39" s="21"/>
      <c r="AO39" s="21"/>
      <c r="AP39" s="21"/>
      <c r="AQ39" s="21"/>
      <c r="AR39" s="21"/>
      <c r="AS39" s="21"/>
      <c r="AT39" s="21"/>
    </row>
    <row r="40" spans="1:46">
      <c r="A40" s="88">
        <v>26</v>
      </c>
      <c r="B40" s="89"/>
      <c r="C40" s="90"/>
      <c r="D40" s="91"/>
      <c r="E40" s="91"/>
      <c r="F40" s="91"/>
      <c r="G40" s="91"/>
      <c r="H40" s="91"/>
      <c r="I40" s="91"/>
      <c r="J40" s="99"/>
      <c r="K40" s="90"/>
      <c r="L40" s="90"/>
      <c r="M40" s="90"/>
      <c r="N40" s="90"/>
      <c r="O40" s="90"/>
      <c r="P40" s="93"/>
      <c r="Q40" s="100"/>
      <c r="R40" s="90"/>
      <c r="S40" s="90"/>
      <c r="T40" s="90"/>
      <c r="U40" s="90"/>
      <c r="V40" s="90"/>
      <c r="W40" s="90"/>
      <c r="X40" s="95"/>
      <c r="Y40" s="90"/>
      <c r="Z40" s="95"/>
      <c r="AA40" s="95"/>
      <c r="AB40" s="95"/>
      <c r="AC40" s="90"/>
      <c r="AD40" s="90"/>
      <c r="AE40" s="91"/>
      <c r="AF40" s="91"/>
      <c r="AG40" s="95"/>
      <c r="AH40" s="90"/>
      <c r="AI40" s="90"/>
      <c r="AJ40" s="90"/>
      <c r="AK40" s="96"/>
      <c r="AL40" s="21"/>
      <c r="AM40" s="73" t="s">
        <v>287</v>
      </c>
      <c r="AN40" s="21"/>
      <c r="AO40" s="21"/>
      <c r="AP40" s="21"/>
      <c r="AQ40" s="21"/>
      <c r="AR40" s="21"/>
      <c r="AS40" s="21"/>
      <c r="AT40" s="21"/>
    </row>
    <row r="41" spans="1:46">
      <c r="A41" s="88">
        <v>27</v>
      </c>
      <c r="B41" s="89"/>
      <c r="C41" s="90"/>
      <c r="D41" s="91"/>
      <c r="E41" s="91"/>
      <c r="F41" s="91"/>
      <c r="G41" s="91"/>
      <c r="H41" s="91"/>
      <c r="I41" s="91"/>
      <c r="J41" s="99"/>
      <c r="K41" s="90"/>
      <c r="L41" s="90"/>
      <c r="M41" s="90"/>
      <c r="N41" s="90"/>
      <c r="O41" s="90"/>
      <c r="P41" s="93"/>
      <c r="Q41" s="100"/>
      <c r="R41" s="90"/>
      <c r="S41" s="90"/>
      <c r="T41" s="90"/>
      <c r="U41" s="90"/>
      <c r="V41" s="90"/>
      <c r="W41" s="90"/>
      <c r="X41" s="95"/>
      <c r="Y41" s="90"/>
      <c r="Z41" s="95"/>
      <c r="AA41" s="95"/>
      <c r="AB41" s="95"/>
      <c r="AC41" s="90"/>
      <c r="AD41" s="90"/>
      <c r="AE41" s="91"/>
      <c r="AF41" s="91"/>
      <c r="AG41" s="95"/>
      <c r="AH41" s="90"/>
      <c r="AI41" s="90"/>
      <c r="AJ41" s="90"/>
      <c r="AK41" s="96"/>
      <c r="AL41" s="21"/>
      <c r="AM41" s="78" t="s">
        <v>288</v>
      </c>
      <c r="AN41" s="21"/>
      <c r="AO41" s="21"/>
      <c r="AP41" s="21"/>
      <c r="AQ41" s="21"/>
      <c r="AR41" s="21"/>
      <c r="AS41" s="21"/>
      <c r="AT41" s="21"/>
    </row>
    <row r="42" spans="1:46">
      <c r="A42" s="88">
        <v>28</v>
      </c>
      <c r="B42" s="89"/>
      <c r="C42" s="90"/>
      <c r="D42" s="91"/>
      <c r="E42" s="91"/>
      <c r="F42" s="91"/>
      <c r="G42" s="91"/>
      <c r="H42" s="91"/>
      <c r="I42" s="91"/>
      <c r="J42" s="99"/>
      <c r="K42" s="90"/>
      <c r="L42" s="90"/>
      <c r="M42" s="90"/>
      <c r="N42" s="90"/>
      <c r="O42" s="90"/>
      <c r="P42" s="93"/>
      <c r="Q42" s="100"/>
      <c r="R42" s="90"/>
      <c r="S42" s="90"/>
      <c r="T42" s="90"/>
      <c r="U42" s="90"/>
      <c r="V42" s="90"/>
      <c r="W42" s="90"/>
      <c r="X42" s="95"/>
      <c r="Y42" s="90"/>
      <c r="Z42" s="95"/>
      <c r="AA42" s="95"/>
      <c r="AB42" s="95"/>
      <c r="AC42" s="90"/>
      <c r="AD42" s="90"/>
      <c r="AE42" s="91"/>
      <c r="AF42" s="91"/>
      <c r="AG42" s="95"/>
      <c r="AH42" s="90"/>
      <c r="AI42" s="90"/>
      <c r="AJ42" s="90"/>
      <c r="AK42" s="96"/>
      <c r="AL42" s="21"/>
      <c r="AM42" s="78" t="s">
        <v>289</v>
      </c>
      <c r="AN42" s="21"/>
      <c r="AO42" s="21"/>
      <c r="AP42" s="21"/>
      <c r="AQ42" s="21"/>
      <c r="AR42" s="21"/>
      <c r="AS42" s="21"/>
      <c r="AT42" s="21"/>
    </row>
    <row r="43" spans="1:46">
      <c r="A43" s="88">
        <v>29</v>
      </c>
      <c r="B43" s="89"/>
      <c r="C43" s="90"/>
      <c r="D43" s="91"/>
      <c r="E43" s="91"/>
      <c r="F43" s="91"/>
      <c r="G43" s="91"/>
      <c r="H43" s="91"/>
      <c r="I43" s="91"/>
      <c r="J43" s="99"/>
      <c r="K43" s="90"/>
      <c r="L43" s="90"/>
      <c r="M43" s="90"/>
      <c r="N43" s="90"/>
      <c r="O43" s="90"/>
      <c r="P43" s="93"/>
      <c r="Q43" s="100"/>
      <c r="R43" s="90"/>
      <c r="S43" s="90"/>
      <c r="T43" s="90"/>
      <c r="U43" s="90"/>
      <c r="V43" s="90"/>
      <c r="W43" s="90"/>
      <c r="X43" s="95"/>
      <c r="Y43" s="90"/>
      <c r="Z43" s="95"/>
      <c r="AA43" s="95"/>
      <c r="AB43" s="95"/>
      <c r="AC43" s="90"/>
      <c r="AD43" s="90"/>
      <c r="AE43" s="91"/>
      <c r="AF43" s="91"/>
      <c r="AG43" s="95"/>
      <c r="AH43" s="90"/>
      <c r="AI43" s="90"/>
      <c r="AJ43" s="90"/>
      <c r="AK43" s="96"/>
      <c r="AL43" s="21"/>
      <c r="AM43" s="102" t="s">
        <v>290</v>
      </c>
      <c r="AN43" s="21"/>
      <c r="AO43" s="21"/>
      <c r="AP43" s="21"/>
      <c r="AQ43" s="21"/>
      <c r="AR43" s="21"/>
      <c r="AS43" s="21"/>
      <c r="AT43" s="21"/>
    </row>
    <row r="44" spans="1:46">
      <c r="A44" s="88">
        <v>30</v>
      </c>
      <c r="B44" s="89"/>
      <c r="C44" s="90"/>
      <c r="D44" s="91"/>
      <c r="E44" s="91"/>
      <c r="F44" s="91"/>
      <c r="G44" s="91"/>
      <c r="H44" s="91"/>
      <c r="I44" s="91"/>
      <c r="J44" s="99"/>
      <c r="K44" s="90"/>
      <c r="L44" s="90"/>
      <c r="M44" s="90"/>
      <c r="N44" s="90"/>
      <c r="O44" s="90"/>
      <c r="P44" s="93"/>
      <c r="Q44" s="100"/>
      <c r="R44" s="90"/>
      <c r="S44" s="90"/>
      <c r="T44" s="90"/>
      <c r="U44" s="90"/>
      <c r="V44" s="90"/>
      <c r="W44" s="90"/>
      <c r="X44" s="95"/>
      <c r="Y44" s="90"/>
      <c r="Z44" s="95"/>
      <c r="AA44" s="95"/>
      <c r="AB44" s="95"/>
      <c r="AC44" s="90"/>
      <c r="AD44" s="90"/>
      <c r="AE44" s="91"/>
      <c r="AF44" s="91"/>
      <c r="AG44" s="95"/>
      <c r="AH44" s="90"/>
      <c r="AI44" s="90"/>
      <c r="AJ44" s="90"/>
      <c r="AK44" s="96"/>
      <c r="AL44" s="21"/>
      <c r="AM44" s="73" t="s">
        <v>291</v>
      </c>
      <c r="AN44" s="21"/>
      <c r="AO44" s="21"/>
      <c r="AP44" s="21"/>
      <c r="AQ44" s="21"/>
      <c r="AR44" s="21"/>
      <c r="AS44" s="21"/>
      <c r="AT44" s="21"/>
    </row>
    <row r="45" spans="1:46">
      <c r="A45" s="88">
        <v>31</v>
      </c>
      <c r="B45" s="89"/>
      <c r="C45" s="90"/>
      <c r="D45" s="91"/>
      <c r="E45" s="91"/>
      <c r="F45" s="91"/>
      <c r="G45" s="91"/>
      <c r="H45" s="91"/>
      <c r="I45" s="91"/>
      <c r="J45" s="99"/>
      <c r="K45" s="90"/>
      <c r="L45" s="90"/>
      <c r="M45" s="90"/>
      <c r="N45" s="90"/>
      <c r="O45" s="90"/>
      <c r="P45" s="93"/>
      <c r="Q45" s="100"/>
      <c r="R45" s="90"/>
      <c r="S45" s="90"/>
      <c r="T45" s="90"/>
      <c r="U45" s="90"/>
      <c r="V45" s="90"/>
      <c r="W45" s="90"/>
      <c r="X45" s="95"/>
      <c r="Y45" s="90"/>
      <c r="Z45" s="95"/>
      <c r="AA45" s="95"/>
      <c r="AB45" s="95"/>
      <c r="AC45" s="90"/>
      <c r="AD45" s="90"/>
      <c r="AE45" s="91"/>
      <c r="AF45" s="91"/>
      <c r="AG45" s="95"/>
      <c r="AH45" s="90"/>
      <c r="AI45" s="90"/>
      <c r="AJ45" s="90"/>
      <c r="AK45" s="96"/>
      <c r="AL45" s="21"/>
      <c r="AM45" s="102" t="s">
        <v>290</v>
      </c>
      <c r="AN45" s="21"/>
      <c r="AO45" s="21"/>
      <c r="AP45" s="21"/>
      <c r="AQ45" s="21"/>
      <c r="AR45" s="21"/>
      <c r="AS45" s="21"/>
      <c r="AT45" s="21"/>
    </row>
    <row r="46" spans="1:46">
      <c r="A46" s="88">
        <v>32</v>
      </c>
      <c r="B46" s="89"/>
      <c r="C46" s="90"/>
      <c r="D46" s="91"/>
      <c r="E46" s="91"/>
      <c r="F46" s="91"/>
      <c r="G46" s="91"/>
      <c r="H46" s="91"/>
      <c r="I46" s="91"/>
      <c r="J46" s="99"/>
      <c r="K46" s="90"/>
      <c r="L46" s="90"/>
      <c r="M46" s="90"/>
      <c r="N46" s="90"/>
      <c r="O46" s="90"/>
      <c r="P46" s="93"/>
      <c r="Q46" s="100"/>
      <c r="R46" s="90"/>
      <c r="S46" s="90"/>
      <c r="T46" s="90"/>
      <c r="U46" s="90"/>
      <c r="V46" s="90"/>
      <c r="W46" s="90"/>
      <c r="X46" s="95"/>
      <c r="Y46" s="90"/>
      <c r="Z46" s="95"/>
      <c r="AA46" s="95"/>
      <c r="AB46" s="95"/>
      <c r="AC46" s="90"/>
      <c r="AD46" s="90"/>
      <c r="AE46" s="91"/>
      <c r="AF46" s="91"/>
      <c r="AG46" s="95"/>
      <c r="AH46" s="90"/>
      <c r="AI46" s="90"/>
      <c r="AJ46" s="90"/>
      <c r="AK46" s="96"/>
      <c r="AL46" s="21"/>
      <c r="AM46" s="102" t="s">
        <v>292</v>
      </c>
      <c r="AN46" s="21"/>
      <c r="AO46" s="21"/>
      <c r="AP46" s="21"/>
      <c r="AQ46" s="21"/>
      <c r="AR46" s="21"/>
      <c r="AS46" s="21"/>
      <c r="AT46" s="21"/>
    </row>
    <row r="47" spans="1:46">
      <c r="A47" s="88">
        <v>33</v>
      </c>
      <c r="B47" s="89"/>
      <c r="C47" s="90"/>
      <c r="D47" s="91"/>
      <c r="E47" s="91"/>
      <c r="F47" s="91"/>
      <c r="G47" s="91"/>
      <c r="H47" s="91"/>
      <c r="I47" s="91"/>
      <c r="J47" s="99"/>
      <c r="K47" s="90"/>
      <c r="L47" s="90"/>
      <c r="M47" s="90"/>
      <c r="N47" s="90"/>
      <c r="O47" s="90"/>
      <c r="P47" s="93"/>
      <c r="Q47" s="100"/>
      <c r="R47" s="90"/>
      <c r="S47" s="90"/>
      <c r="T47" s="90"/>
      <c r="U47" s="90"/>
      <c r="V47" s="90"/>
      <c r="W47" s="90"/>
      <c r="X47" s="95"/>
      <c r="Y47" s="90"/>
      <c r="Z47" s="95"/>
      <c r="AA47" s="95"/>
      <c r="AB47" s="95"/>
      <c r="AC47" s="90"/>
      <c r="AD47" s="90"/>
      <c r="AE47" s="91"/>
      <c r="AF47" s="91"/>
      <c r="AG47" s="95"/>
      <c r="AH47" s="90"/>
      <c r="AI47" s="90"/>
      <c r="AJ47" s="90"/>
      <c r="AK47" s="96"/>
      <c r="AL47" s="21"/>
      <c r="AM47" s="102" t="s">
        <v>293</v>
      </c>
      <c r="AN47" s="21"/>
      <c r="AO47" s="21"/>
      <c r="AP47" s="21"/>
      <c r="AQ47" s="21"/>
      <c r="AR47" s="78"/>
      <c r="AS47" s="21"/>
      <c r="AT47" s="21"/>
    </row>
    <row r="48" spans="1:46">
      <c r="A48" s="88">
        <v>34</v>
      </c>
      <c r="B48" s="89"/>
      <c r="C48" s="90"/>
      <c r="D48" s="91"/>
      <c r="E48" s="91"/>
      <c r="F48" s="91"/>
      <c r="G48" s="91"/>
      <c r="H48" s="91"/>
      <c r="I48" s="91"/>
      <c r="J48" s="99"/>
      <c r="K48" s="90"/>
      <c r="L48" s="90"/>
      <c r="M48" s="90"/>
      <c r="N48" s="90"/>
      <c r="O48" s="90"/>
      <c r="P48" s="93"/>
      <c r="Q48" s="100"/>
      <c r="R48" s="90"/>
      <c r="S48" s="90"/>
      <c r="T48" s="90"/>
      <c r="U48" s="90"/>
      <c r="V48" s="90"/>
      <c r="W48" s="90"/>
      <c r="X48" s="95"/>
      <c r="Y48" s="90"/>
      <c r="Z48" s="95"/>
      <c r="AA48" s="95"/>
      <c r="AB48" s="95"/>
      <c r="AC48" s="90"/>
      <c r="AD48" s="90"/>
      <c r="AE48" s="91"/>
      <c r="AF48" s="91"/>
      <c r="AG48" s="95"/>
      <c r="AH48" s="90"/>
      <c r="AI48" s="90"/>
      <c r="AJ48" s="90"/>
      <c r="AK48" s="96"/>
      <c r="AL48" s="21"/>
      <c r="AM48" s="102" t="s">
        <v>294</v>
      </c>
      <c r="AN48" s="21"/>
      <c r="AO48" s="21"/>
      <c r="AP48" s="21"/>
      <c r="AQ48" s="21"/>
      <c r="AR48" s="21"/>
      <c r="AS48" s="21"/>
      <c r="AT48" s="21"/>
    </row>
    <row r="49" spans="1:47">
      <c r="A49" s="88">
        <v>35</v>
      </c>
      <c r="B49" s="89"/>
      <c r="C49" s="90"/>
      <c r="D49" s="91"/>
      <c r="E49" s="91"/>
      <c r="F49" s="91"/>
      <c r="G49" s="91"/>
      <c r="H49" s="91"/>
      <c r="I49" s="91"/>
      <c r="J49" s="99"/>
      <c r="K49" s="90"/>
      <c r="L49" s="90"/>
      <c r="M49" s="90"/>
      <c r="N49" s="90"/>
      <c r="O49" s="90"/>
      <c r="P49" s="93"/>
      <c r="Q49" s="100"/>
      <c r="R49" s="90"/>
      <c r="S49" s="90"/>
      <c r="T49" s="90"/>
      <c r="U49" s="90"/>
      <c r="V49" s="90"/>
      <c r="W49" s="90"/>
      <c r="X49" s="95"/>
      <c r="Y49" s="90"/>
      <c r="Z49" s="95"/>
      <c r="AA49" s="95"/>
      <c r="AB49" s="95"/>
      <c r="AC49" s="90"/>
      <c r="AD49" s="90"/>
      <c r="AE49" s="91"/>
      <c r="AF49" s="91"/>
      <c r="AG49" s="95"/>
      <c r="AH49" s="90"/>
      <c r="AI49" s="90"/>
      <c r="AJ49" s="90"/>
      <c r="AK49" s="96"/>
      <c r="AL49" s="21"/>
      <c r="AM49" s="102" t="s">
        <v>295</v>
      </c>
      <c r="AN49" s="21"/>
      <c r="AO49" s="21"/>
      <c r="AP49" s="21"/>
      <c r="AQ49" s="21"/>
      <c r="AR49" s="21"/>
      <c r="AS49" s="21"/>
      <c r="AT49" s="21"/>
      <c r="AU49" s="7"/>
    </row>
    <row r="50" spans="1:47">
      <c r="A50" s="88">
        <v>36</v>
      </c>
      <c r="B50" s="89"/>
      <c r="C50" s="90"/>
      <c r="D50" s="91"/>
      <c r="E50" s="91"/>
      <c r="F50" s="91"/>
      <c r="G50" s="91"/>
      <c r="H50" s="91"/>
      <c r="I50" s="91"/>
      <c r="J50" s="99"/>
      <c r="K50" s="90"/>
      <c r="L50" s="90"/>
      <c r="M50" s="90"/>
      <c r="N50" s="90"/>
      <c r="O50" s="90"/>
      <c r="P50" s="93"/>
      <c r="Q50" s="100"/>
      <c r="R50" s="90"/>
      <c r="S50" s="90"/>
      <c r="T50" s="90"/>
      <c r="U50" s="90"/>
      <c r="V50" s="90"/>
      <c r="W50" s="90"/>
      <c r="X50" s="95"/>
      <c r="Y50" s="90"/>
      <c r="Z50" s="95"/>
      <c r="AA50" s="95"/>
      <c r="AB50" s="95"/>
      <c r="AC50" s="90"/>
      <c r="AD50" s="90"/>
      <c r="AE50" s="91"/>
      <c r="AF50" s="91"/>
      <c r="AG50" s="95"/>
      <c r="AH50" s="90"/>
      <c r="AI50" s="90"/>
      <c r="AJ50" s="90"/>
      <c r="AK50" s="96"/>
      <c r="AL50" s="21"/>
      <c r="AM50" s="78" t="s">
        <v>296</v>
      </c>
      <c r="AN50" s="21"/>
      <c r="AO50" s="21"/>
      <c r="AP50" s="21"/>
      <c r="AQ50" s="21"/>
      <c r="AR50" s="21"/>
      <c r="AS50" s="21"/>
      <c r="AT50" s="21"/>
      <c r="AU50" s="22"/>
    </row>
    <row r="51" spans="1:47">
      <c r="A51" s="88">
        <v>37</v>
      </c>
      <c r="B51" s="89"/>
      <c r="C51" s="90"/>
      <c r="D51" s="91"/>
      <c r="E51" s="91"/>
      <c r="F51" s="91"/>
      <c r="G51" s="91"/>
      <c r="H51" s="91"/>
      <c r="I51" s="91"/>
      <c r="J51" s="99"/>
      <c r="K51" s="90"/>
      <c r="L51" s="90"/>
      <c r="M51" s="90"/>
      <c r="N51" s="90"/>
      <c r="O51" s="90"/>
      <c r="P51" s="93"/>
      <c r="Q51" s="100"/>
      <c r="R51" s="90"/>
      <c r="S51" s="90"/>
      <c r="T51" s="90"/>
      <c r="U51" s="90"/>
      <c r="V51" s="90"/>
      <c r="W51" s="90"/>
      <c r="X51" s="95"/>
      <c r="Y51" s="90"/>
      <c r="Z51" s="95"/>
      <c r="AA51" s="95"/>
      <c r="AB51" s="95"/>
      <c r="AC51" s="90"/>
      <c r="AD51" s="90"/>
      <c r="AE51" s="91"/>
      <c r="AF51" s="91"/>
      <c r="AG51" s="95"/>
      <c r="AH51" s="90"/>
      <c r="AI51" s="90"/>
      <c r="AJ51" s="90"/>
      <c r="AK51" s="96"/>
      <c r="AL51" s="21"/>
      <c r="AM51" s="73" t="s">
        <v>297</v>
      </c>
      <c r="AN51" s="21"/>
      <c r="AO51" s="21"/>
      <c r="AP51" s="21"/>
      <c r="AQ51" s="21"/>
      <c r="AR51" s="21"/>
      <c r="AS51" s="21"/>
      <c r="AT51" s="21"/>
      <c r="AU51" s="22"/>
    </row>
    <row r="52" spans="1:47">
      <c r="A52" s="88">
        <v>38</v>
      </c>
      <c r="B52" s="89"/>
      <c r="C52" s="90"/>
      <c r="D52" s="91"/>
      <c r="E52" s="91"/>
      <c r="F52" s="91"/>
      <c r="G52" s="91"/>
      <c r="H52" s="91"/>
      <c r="I52" s="91"/>
      <c r="J52" s="99"/>
      <c r="K52" s="90"/>
      <c r="L52" s="90"/>
      <c r="M52" s="90"/>
      <c r="N52" s="90"/>
      <c r="O52" s="90"/>
      <c r="P52" s="93"/>
      <c r="Q52" s="100"/>
      <c r="R52" s="90"/>
      <c r="S52" s="90"/>
      <c r="T52" s="90"/>
      <c r="U52" s="90"/>
      <c r="V52" s="90"/>
      <c r="W52" s="90"/>
      <c r="X52" s="95"/>
      <c r="Y52" s="90"/>
      <c r="Z52" s="95"/>
      <c r="AA52" s="95"/>
      <c r="AB52" s="95"/>
      <c r="AC52" s="90"/>
      <c r="AD52" s="90"/>
      <c r="AE52" s="91"/>
      <c r="AF52" s="91"/>
      <c r="AG52" s="95"/>
      <c r="AH52" s="90"/>
      <c r="AI52" s="90"/>
      <c r="AJ52" s="90"/>
      <c r="AK52" s="96"/>
      <c r="AL52" s="21"/>
      <c r="AM52" s="78" t="s">
        <v>298</v>
      </c>
      <c r="AN52" s="21"/>
      <c r="AO52" s="21"/>
      <c r="AP52" s="21"/>
      <c r="AQ52" s="21"/>
      <c r="AR52" s="21"/>
      <c r="AS52" s="21"/>
      <c r="AT52" s="21"/>
      <c r="AU52" s="22"/>
    </row>
    <row r="53" spans="1:47">
      <c r="A53" s="88">
        <v>39</v>
      </c>
      <c r="B53" s="89"/>
      <c r="C53" s="90"/>
      <c r="D53" s="91"/>
      <c r="E53" s="91"/>
      <c r="F53" s="91"/>
      <c r="G53" s="91"/>
      <c r="H53" s="91"/>
      <c r="I53" s="91"/>
      <c r="J53" s="99"/>
      <c r="K53" s="90"/>
      <c r="L53" s="90"/>
      <c r="M53" s="90"/>
      <c r="N53" s="90"/>
      <c r="O53" s="90"/>
      <c r="P53" s="93"/>
      <c r="Q53" s="100"/>
      <c r="R53" s="90"/>
      <c r="S53" s="90"/>
      <c r="T53" s="90"/>
      <c r="U53" s="90"/>
      <c r="V53" s="90"/>
      <c r="W53" s="90"/>
      <c r="X53" s="95"/>
      <c r="Y53" s="90"/>
      <c r="Z53" s="95"/>
      <c r="AA53" s="95"/>
      <c r="AB53" s="95"/>
      <c r="AC53" s="90"/>
      <c r="AD53" s="90"/>
      <c r="AE53" s="91"/>
      <c r="AF53" s="91"/>
      <c r="AG53" s="95"/>
      <c r="AH53" s="90"/>
      <c r="AI53" s="90"/>
      <c r="AJ53" s="90"/>
      <c r="AK53" s="96"/>
      <c r="AL53" s="21"/>
      <c r="AM53" s="78" t="s">
        <v>299</v>
      </c>
      <c r="AN53" s="21"/>
      <c r="AO53" s="21"/>
      <c r="AP53" s="21"/>
      <c r="AQ53" s="21"/>
      <c r="AR53" s="21"/>
      <c r="AS53" s="21"/>
      <c r="AT53" s="21"/>
      <c r="AU53" s="22"/>
    </row>
    <row r="54" spans="1:47">
      <c r="A54" s="88">
        <v>40</v>
      </c>
      <c r="B54" s="89"/>
      <c r="C54" s="90"/>
      <c r="D54" s="91"/>
      <c r="E54" s="91"/>
      <c r="F54" s="91"/>
      <c r="G54" s="91"/>
      <c r="H54" s="91"/>
      <c r="I54" s="91"/>
      <c r="J54" s="99"/>
      <c r="K54" s="90"/>
      <c r="L54" s="90"/>
      <c r="M54" s="90"/>
      <c r="N54" s="90"/>
      <c r="O54" s="90"/>
      <c r="P54" s="93"/>
      <c r="Q54" s="100"/>
      <c r="R54" s="90"/>
      <c r="S54" s="90"/>
      <c r="T54" s="90"/>
      <c r="U54" s="90"/>
      <c r="V54" s="90"/>
      <c r="W54" s="90"/>
      <c r="X54" s="95"/>
      <c r="Y54" s="90"/>
      <c r="Z54" s="95"/>
      <c r="AA54" s="95"/>
      <c r="AB54" s="95"/>
      <c r="AC54" s="90"/>
      <c r="AD54" s="90"/>
      <c r="AE54" s="91"/>
      <c r="AF54" s="91"/>
      <c r="AG54" s="95"/>
      <c r="AH54" s="90"/>
      <c r="AI54" s="90"/>
      <c r="AJ54" s="90"/>
      <c r="AK54" s="96"/>
      <c r="AL54" s="21"/>
      <c r="AM54" s="78" t="s">
        <v>300</v>
      </c>
      <c r="AN54" s="21"/>
      <c r="AO54" s="21"/>
      <c r="AP54" s="21"/>
      <c r="AQ54" s="21"/>
      <c r="AR54" s="21"/>
      <c r="AS54" s="21"/>
      <c r="AT54" s="21"/>
      <c r="AU54" s="22"/>
    </row>
    <row r="55" spans="1:47">
      <c r="A55" s="88">
        <v>41</v>
      </c>
      <c r="B55" s="89"/>
      <c r="C55" s="90"/>
      <c r="D55" s="91"/>
      <c r="E55" s="91"/>
      <c r="F55" s="91"/>
      <c r="G55" s="91"/>
      <c r="H55" s="91"/>
      <c r="I55" s="91"/>
      <c r="J55" s="99"/>
      <c r="K55" s="90"/>
      <c r="L55" s="90"/>
      <c r="M55" s="90"/>
      <c r="N55" s="90"/>
      <c r="O55" s="90"/>
      <c r="P55" s="93"/>
      <c r="Q55" s="100"/>
      <c r="R55" s="90"/>
      <c r="S55" s="90"/>
      <c r="T55" s="90"/>
      <c r="U55" s="90"/>
      <c r="V55" s="90"/>
      <c r="W55" s="90"/>
      <c r="X55" s="95"/>
      <c r="Y55" s="90"/>
      <c r="Z55" s="95"/>
      <c r="AA55" s="95"/>
      <c r="AB55" s="95"/>
      <c r="AC55" s="90"/>
      <c r="AD55" s="90"/>
      <c r="AE55" s="91"/>
      <c r="AF55" s="91"/>
      <c r="AG55" s="95"/>
      <c r="AH55" s="90"/>
      <c r="AI55" s="90"/>
      <c r="AJ55" s="90"/>
      <c r="AK55" s="96"/>
      <c r="AL55" s="21"/>
      <c r="AM55" s="78" t="s">
        <v>301</v>
      </c>
      <c r="AN55" s="21"/>
      <c r="AO55" s="21"/>
      <c r="AP55" s="21"/>
      <c r="AQ55" s="21"/>
      <c r="AR55" s="21"/>
      <c r="AS55" s="21"/>
      <c r="AT55" s="21"/>
      <c r="AU55" s="22"/>
    </row>
    <row r="56" spans="1:47">
      <c r="A56" s="88">
        <v>42</v>
      </c>
      <c r="B56" s="89"/>
      <c r="C56" s="90"/>
      <c r="D56" s="91"/>
      <c r="E56" s="91"/>
      <c r="F56" s="91"/>
      <c r="G56" s="91"/>
      <c r="H56" s="91"/>
      <c r="I56" s="91"/>
      <c r="J56" s="99"/>
      <c r="K56" s="90"/>
      <c r="L56" s="90"/>
      <c r="M56" s="90"/>
      <c r="N56" s="90"/>
      <c r="O56" s="90"/>
      <c r="P56" s="93"/>
      <c r="Q56" s="100"/>
      <c r="R56" s="90"/>
      <c r="S56" s="90"/>
      <c r="T56" s="90"/>
      <c r="U56" s="90"/>
      <c r="V56" s="90"/>
      <c r="W56" s="90"/>
      <c r="X56" s="95"/>
      <c r="Y56" s="90"/>
      <c r="Z56" s="95"/>
      <c r="AA56" s="95"/>
      <c r="AB56" s="95"/>
      <c r="AC56" s="90"/>
      <c r="AD56" s="90"/>
      <c r="AE56" s="91"/>
      <c r="AF56" s="91"/>
      <c r="AG56" s="95"/>
      <c r="AH56" s="90"/>
      <c r="AI56" s="90"/>
      <c r="AJ56" s="90"/>
      <c r="AK56" s="96"/>
      <c r="AL56" s="21"/>
      <c r="AM56" s="78" t="s">
        <v>302</v>
      </c>
      <c r="AN56" s="21"/>
      <c r="AO56" s="21"/>
      <c r="AP56" s="21"/>
      <c r="AQ56" s="21"/>
      <c r="AR56" s="21"/>
      <c r="AS56" s="21"/>
      <c r="AT56" s="21"/>
      <c r="AU56" s="22"/>
    </row>
    <row r="57" spans="1:47">
      <c r="A57" s="88">
        <v>43</v>
      </c>
      <c r="B57" s="89"/>
      <c r="C57" s="90"/>
      <c r="D57" s="91"/>
      <c r="E57" s="91"/>
      <c r="F57" s="91"/>
      <c r="G57" s="91"/>
      <c r="H57" s="91"/>
      <c r="I57" s="91"/>
      <c r="J57" s="99"/>
      <c r="K57" s="90"/>
      <c r="L57" s="90"/>
      <c r="M57" s="90"/>
      <c r="N57" s="90"/>
      <c r="O57" s="90"/>
      <c r="P57" s="93"/>
      <c r="Q57" s="100"/>
      <c r="R57" s="90"/>
      <c r="S57" s="90"/>
      <c r="T57" s="90"/>
      <c r="U57" s="90"/>
      <c r="V57" s="90"/>
      <c r="W57" s="90"/>
      <c r="X57" s="95"/>
      <c r="Y57" s="90"/>
      <c r="Z57" s="95"/>
      <c r="AA57" s="95"/>
      <c r="AB57" s="95"/>
      <c r="AC57" s="90"/>
      <c r="AD57" s="90"/>
      <c r="AE57" s="91"/>
      <c r="AF57" s="91"/>
      <c r="AG57" s="95"/>
      <c r="AH57" s="90"/>
      <c r="AI57" s="90"/>
      <c r="AJ57" s="90"/>
      <c r="AK57" s="96"/>
      <c r="AL57" s="21"/>
      <c r="AM57" s="78" t="s">
        <v>296</v>
      </c>
      <c r="AN57" s="21"/>
      <c r="AO57" s="21"/>
      <c r="AP57" s="21"/>
      <c r="AQ57" s="21"/>
      <c r="AR57" s="21"/>
      <c r="AS57" s="21"/>
      <c r="AT57" s="21"/>
      <c r="AU57" s="22"/>
    </row>
    <row r="58" spans="1:47">
      <c r="A58" s="88">
        <v>44</v>
      </c>
      <c r="B58" s="89"/>
      <c r="C58" s="90"/>
      <c r="D58" s="91"/>
      <c r="E58" s="91"/>
      <c r="F58" s="91"/>
      <c r="G58" s="91"/>
      <c r="H58" s="91"/>
      <c r="I58" s="91"/>
      <c r="J58" s="99"/>
      <c r="K58" s="90"/>
      <c r="L58" s="90"/>
      <c r="M58" s="90"/>
      <c r="N58" s="90"/>
      <c r="O58" s="90"/>
      <c r="P58" s="93"/>
      <c r="Q58" s="100"/>
      <c r="R58" s="90"/>
      <c r="S58" s="90"/>
      <c r="T58" s="90"/>
      <c r="U58" s="90"/>
      <c r="V58" s="90"/>
      <c r="W58" s="90"/>
      <c r="X58" s="95"/>
      <c r="Y58" s="90"/>
      <c r="Z58" s="95"/>
      <c r="AA58" s="95"/>
      <c r="AB58" s="95"/>
      <c r="AC58" s="90"/>
      <c r="AD58" s="90"/>
      <c r="AE58" s="91"/>
      <c r="AF58" s="91"/>
      <c r="AG58" s="95"/>
      <c r="AH58" s="90"/>
      <c r="AI58" s="90"/>
      <c r="AJ58" s="90"/>
      <c r="AK58" s="96"/>
      <c r="AL58" s="21"/>
      <c r="AM58" s="73" t="s">
        <v>303</v>
      </c>
      <c r="AN58" s="9"/>
      <c r="AO58" s="9"/>
      <c r="AP58" s="9"/>
      <c r="AQ58" s="9"/>
      <c r="AR58" s="9"/>
      <c r="AS58" s="9"/>
      <c r="AT58" s="9"/>
      <c r="AU58" s="22"/>
    </row>
    <row r="59" spans="1:47">
      <c r="A59" s="88">
        <v>45</v>
      </c>
      <c r="B59" s="89"/>
      <c r="C59" s="90"/>
      <c r="D59" s="91"/>
      <c r="E59" s="91"/>
      <c r="F59" s="91"/>
      <c r="G59" s="91"/>
      <c r="H59" s="91"/>
      <c r="I59" s="91"/>
      <c r="J59" s="99"/>
      <c r="K59" s="90"/>
      <c r="L59" s="90"/>
      <c r="M59" s="90"/>
      <c r="N59" s="90"/>
      <c r="O59" s="90"/>
      <c r="P59" s="93"/>
      <c r="Q59" s="100"/>
      <c r="R59" s="90"/>
      <c r="S59" s="90"/>
      <c r="T59" s="90"/>
      <c r="U59" s="90"/>
      <c r="V59" s="90"/>
      <c r="W59" s="90"/>
      <c r="X59" s="95"/>
      <c r="Y59" s="90"/>
      <c r="Z59" s="95"/>
      <c r="AA59" s="95"/>
      <c r="AB59" s="95"/>
      <c r="AC59" s="90"/>
      <c r="AD59" s="90"/>
      <c r="AE59" s="91"/>
      <c r="AF59" s="91"/>
      <c r="AG59" s="95"/>
      <c r="AH59" s="90"/>
      <c r="AI59" s="90"/>
      <c r="AJ59" s="90"/>
      <c r="AK59" s="96"/>
      <c r="AL59" s="21"/>
      <c r="AM59" s="78" t="s">
        <v>304</v>
      </c>
      <c r="AN59" s="21"/>
      <c r="AO59" s="21"/>
      <c r="AP59" s="21"/>
      <c r="AQ59" s="21"/>
      <c r="AR59" s="21"/>
      <c r="AS59" s="21"/>
      <c r="AT59" s="21"/>
      <c r="AU59" s="22"/>
    </row>
    <row r="60" spans="1:47">
      <c r="A60" s="88">
        <v>46</v>
      </c>
      <c r="B60" s="89"/>
      <c r="C60" s="90"/>
      <c r="D60" s="91"/>
      <c r="E60" s="91"/>
      <c r="F60" s="91"/>
      <c r="G60" s="91"/>
      <c r="H60" s="91"/>
      <c r="I60" s="91"/>
      <c r="J60" s="99"/>
      <c r="K60" s="90"/>
      <c r="L60" s="90"/>
      <c r="M60" s="90"/>
      <c r="N60" s="90"/>
      <c r="O60" s="90"/>
      <c r="P60" s="93"/>
      <c r="Q60" s="100"/>
      <c r="R60" s="90"/>
      <c r="S60" s="90"/>
      <c r="T60" s="90"/>
      <c r="U60" s="90"/>
      <c r="V60" s="90"/>
      <c r="W60" s="90"/>
      <c r="X60" s="95"/>
      <c r="Y60" s="90"/>
      <c r="Z60" s="95"/>
      <c r="AA60" s="95"/>
      <c r="AB60" s="95"/>
      <c r="AC60" s="90"/>
      <c r="AD60" s="90"/>
      <c r="AE60" s="91"/>
      <c r="AF60" s="91"/>
      <c r="AG60" s="95"/>
      <c r="AH60" s="90"/>
      <c r="AI60" s="90"/>
      <c r="AJ60" s="90"/>
      <c r="AK60" s="96"/>
      <c r="AL60" s="21"/>
      <c r="AM60" s="73" t="s">
        <v>305</v>
      </c>
      <c r="AN60" s="21"/>
      <c r="AO60" s="21"/>
      <c r="AP60" s="21"/>
      <c r="AQ60" s="21"/>
      <c r="AR60" s="21"/>
      <c r="AS60" s="21"/>
      <c r="AT60" s="21"/>
      <c r="AU60" s="22"/>
    </row>
    <row r="61" spans="1:47">
      <c r="A61" s="88">
        <v>47</v>
      </c>
      <c r="B61" s="89"/>
      <c r="C61" s="90"/>
      <c r="D61" s="91"/>
      <c r="E61" s="91"/>
      <c r="F61" s="91"/>
      <c r="G61" s="91"/>
      <c r="H61" s="91"/>
      <c r="I61" s="91"/>
      <c r="J61" s="99"/>
      <c r="K61" s="90"/>
      <c r="L61" s="90"/>
      <c r="M61" s="90"/>
      <c r="N61" s="90"/>
      <c r="O61" s="90"/>
      <c r="P61" s="93"/>
      <c r="Q61" s="100"/>
      <c r="R61" s="90"/>
      <c r="S61" s="90"/>
      <c r="T61" s="90"/>
      <c r="U61" s="90"/>
      <c r="V61" s="90"/>
      <c r="W61" s="90"/>
      <c r="X61" s="95"/>
      <c r="Y61" s="90"/>
      <c r="Z61" s="95"/>
      <c r="AA61" s="95"/>
      <c r="AB61" s="95"/>
      <c r="AC61" s="90"/>
      <c r="AD61" s="90"/>
      <c r="AE61" s="91"/>
      <c r="AF61" s="91"/>
      <c r="AG61" s="95"/>
      <c r="AH61" s="90"/>
      <c r="AI61" s="90"/>
      <c r="AJ61" s="90"/>
      <c r="AK61" s="96"/>
      <c r="AL61" s="21"/>
      <c r="AM61" s="78" t="s">
        <v>306</v>
      </c>
      <c r="AN61" s="21"/>
      <c r="AO61" s="21"/>
      <c r="AP61" s="21"/>
      <c r="AQ61" s="21"/>
      <c r="AR61" s="21"/>
      <c r="AS61" s="21"/>
      <c r="AT61" s="21"/>
      <c r="AU61" s="22"/>
    </row>
    <row r="62" spans="1:47">
      <c r="A62" s="88">
        <v>48</v>
      </c>
      <c r="B62" s="89"/>
      <c r="C62" s="90"/>
      <c r="D62" s="91"/>
      <c r="E62" s="91"/>
      <c r="F62" s="91"/>
      <c r="G62" s="91"/>
      <c r="H62" s="91"/>
      <c r="I62" s="91"/>
      <c r="J62" s="99"/>
      <c r="K62" s="90"/>
      <c r="L62" s="90"/>
      <c r="M62" s="90"/>
      <c r="N62" s="90"/>
      <c r="O62" s="90"/>
      <c r="P62" s="93"/>
      <c r="Q62" s="100"/>
      <c r="R62" s="90"/>
      <c r="S62" s="90"/>
      <c r="T62" s="90"/>
      <c r="U62" s="90"/>
      <c r="V62" s="90"/>
      <c r="W62" s="90"/>
      <c r="X62" s="95"/>
      <c r="Y62" s="90"/>
      <c r="Z62" s="95"/>
      <c r="AA62" s="95"/>
      <c r="AB62" s="95"/>
      <c r="AC62" s="90"/>
      <c r="AD62" s="90"/>
      <c r="AE62" s="91"/>
      <c r="AF62" s="91"/>
      <c r="AG62" s="95"/>
      <c r="AH62" s="90"/>
      <c r="AI62" s="90"/>
      <c r="AJ62" s="90"/>
      <c r="AK62" s="96"/>
      <c r="AL62" s="21"/>
      <c r="AM62" s="78" t="s">
        <v>307</v>
      </c>
      <c r="AN62" s="21"/>
      <c r="AO62" s="21"/>
      <c r="AP62" s="21"/>
      <c r="AQ62" s="21"/>
      <c r="AR62" s="21"/>
      <c r="AS62" s="21"/>
      <c r="AT62" s="21"/>
      <c r="AU62" s="22"/>
    </row>
    <row r="63" spans="1:47">
      <c r="A63" s="88">
        <v>49</v>
      </c>
      <c r="B63" s="89"/>
      <c r="C63" s="90"/>
      <c r="D63" s="91"/>
      <c r="E63" s="91"/>
      <c r="F63" s="91"/>
      <c r="G63" s="91"/>
      <c r="H63" s="91"/>
      <c r="I63" s="91"/>
      <c r="J63" s="99"/>
      <c r="K63" s="90"/>
      <c r="L63" s="90"/>
      <c r="M63" s="90"/>
      <c r="N63" s="90"/>
      <c r="O63" s="90"/>
      <c r="P63" s="93"/>
      <c r="Q63" s="100"/>
      <c r="R63" s="90"/>
      <c r="S63" s="90"/>
      <c r="T63" s="90"/>
      <c r="U63" s="90"/>
      <c r="V63" s="90"/>
      <c r="W63" s="90"/>
      <c r="X63" s="95"/>
      <c r="Y63" s="90"/>
      <c r="Z63" s="95"/>
      <c r="AA63" s="95"/>
      <c r="AB63" s="95"/>
      <c r="AC63" s="90"/>
      <c r="AD63" s="90"/>
      <c r="AE63" s="91"/>
      <c r="AF63" s="91"/>
      <c r="AG63" s="95"/>
      <c r="AH63" s="90"/>
      <c r="AI63" s="90"/>
      <c r="AJ63" s="90"/>
      <c r="AK63" s="96"/>
      <c r="AL63" s="21"/>
      <c r="AM63" s="78" t="s">
        <v>308</v>
      </c>
      <c r="AN63" s="21"/>
      <c r="AO63" s="21"/>
      <c r="AP63" s="21"/>
      <c r="AQ63" s="21"/>
      <c r="AR63" s="21"/>
      <c r="AS63" s="21"/>
      <c r="AT63" s="21"/>
      <c r="AU63" s="22"/>
    </row>
    <row r="64" spans="1:47" ht="16.5" thickBot="1">
      <c r="A64" s="88">
        <v>50</v>
      </c>
      <c r="B64" s="105"/>
      <c r="C64" s="106"/>
      <c r="D64" s="107"/>
      <c r="E64" s="107"/>
      <c r="F64" s="107"/>
      <c r="G64" s="107"/>
      <c r="H64" s="107"/>
      <c r="I64" s="107"/>
      <c r="J64" s="108"/>
      <c r="K64" s="106"/>
      <c r="L64" s="106"/>
      <c r="M64" s="106"/>
      <c r="N64" s="106"/>
      <c r="O64" s="106"/>
      <c r="P64" s="109"/>
      <c r="Q64" s="110"/>
      <c r="R64" s="106"/>
      <c r="S64" s="106"/>
      <c r="T64" s="106"/>
      <c r="U64" s="106"/>
      <c r="V64" s="106"/>
      <c r="W64" s="106"/>
      <c r="X64" s="111"/>
      <c r="Y64" s="106"/>
      <c r="Z64" s="111"/>
      <c r="AA64" s="111"/>
      <c r="AB64" s="111"/>
      <c r="AC64" s="106"/>
      <c r="AD64" s="106"/>
      <c r="AE64" s="107"/>
      <c r="AF64" s="107"/>
      <c r="AG64" s="111"/>
      <c r="AH64" s="106"/>
      <c r="AI64" s="106"/>
      <c r="AJ64" s="106"/>
      <c r="AK64" s="112"/>
      <c r="AL64" s="21"/>
      <c r="AM64" s="78" t="s">
        <v>296</v>
      </c>
      <c r="AN64" s="21"/>
      <c r="AO64" s="21"/>
      <c r="AP64" s="21"/>
      <c r="AQ64" s="21"/>
      <c r="AR64" s="21"/>
      <c r="AS64" s="21"/>
      <c r="AT64" s="21"/>
      <c r="AU64" s="22"/>
    </row>
    <row r="65" spans="1:47" ht="16.5" thickTop="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2"/>
    </row>
    <row r="66" spans="1:47">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1"/>
      <c r="AM66" s="21"/>
      <c r="AN66" s="21"/>
      <c r="AO66" s="21"/>
      <c r="AP66" s="21"/>
      <c r="AQ66" s="21"/>
      <c r="AR66" s="21"/>
      <c r="AS66" s="21"/>
      <c r="AT66" s="21"/>
      <c r="AU66" s="22"/>
    </row>
    <row r="67" spans="1:47" ht="72" hidden="1">
      <c r="A67" s="113" t="s">
        <v>309</v>
      </c>
      <c r="B67" s="114" t="s">
        <v>310</v>
      </c>
      <c r="C67" s="114" t="s">
        <v>311</v>
      </c>
      <c r="D67" s="114" t="s">
        <v>311</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1"/>
      <c r="AM67" s="21"/>
      <c r="AN67" s="21"/>
      <c r="AO67" s="21"/>
      <c r="AP67" s="21"/>
      <c r="AQ67" s="21"/>
      <c r="AR67" s="21"/>
      <c r="AS67" s="21"/>
      <c r="AT67" s="21"/>
      <c r="AU67" s="22"/>
    </row>
    <row r="68" spans="1:47" hidden="1">
      <c r="A68" s="115" t="s">
        <v>312</v>
      </c>
      <c r="B68" s="115">
        <v>0</v>
      </c>
      <c r="C68" s="115">
        <v>0</v>
      </c>
      <c r="D68" s="115">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1"/>
      <c r="AM68" s="21"/>
      <c r="AN68" s="21"/>
      <c r="AO68" s="21"/>
      <c r="AP68" s="21"/>
      <c r="AQ68" s="21"/>
      <c r="AR68" s="21"/>
      <c r="AS68" s="21"/>
      <c r="AT68" s="21"/>
      <c r="AU68" s="22"/>
    </row>
    <row r="69" spans="1:47" hidden="1">
      <c r="A69" s="115" t="str">
        <f t="shared" ref="A69:A95" si="0">B69/1000 &amp; "[MPa] (" &amp; D69 &amp; "[kg/cm2])"</f>
        <v>0.03[MPa] (0.31[kg/cm2])</v>
      </c>
      <c r="B69" s="115">
        <v>30</v>
      </c>
      <c r="C69" s="115">
        <v>0.31</v>
      </c>
      <c r="D69" s="115">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1"/>
      <c r="AM69" s="21"/>
      <c r="AN69" s="21"/>
      <c r="AO69" s="21"/>
      <c r="AP69" s="21"/>
      <c r="AQ69" s="21"/>
      <c r="AR69" s="21"/>
      <c r="AS69" s="21"/>
      <c r="AT69" s="21"/>
      <c r="AU69" s="22"/>
    </row>
    <row r="70" spans="1:47" hidden="1">
      <c r="A70" s="115" t="str">
        <f t="shared" si="0"/>
        <v>0.034[MPa] (0.35[kg/cm2])</v>
      </c>
      <c r="B70" s="115">
        <v>34</v>
      </c>
      <c r="C70" s="115">
        <v>0.35</v>
      </c>
      <c r="D70" s="115">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1"/>
      <c r="AM70" s="21"/>
      <c r="AN70" s="21"/>
      <c r="AO70" s="21"/>
      <c r="AP70" s="21"/>
      <c r="AQ70" s="21"/>
      <c r="AR70" s="21"/>
      <c r="AS70" s="21"/>
      <c r="AT70" s="21"/>
      <c r="AU70" s="22"/>
    </row>
    <row r="71" spans="1:47" hidden="1">
      <c r="A71" s="115" t="str">
        <f t="shared" si="0"/>
        <v>0.035[MPa] (0.36[kg/cm2])</v>
      </c>
      <c r="B71" s="115">
        <v>35</v>
      </c>
      <c r="C71" s="115">
        <v>0.36</v>
      </c>
      <c r="D71" s="115">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1"/>
      <c r="AM71" s="21"/>
      <c r="AN71" s="21"/>
      <c r="AO71" s="21"/>
      <c r="AP71" s="21"/>
      <c r="AQ71" s="21"/>
      <c r="AR71" s="21"/>
      <c r="AS71" s="21"/>
      <c r="AT71" s="21"/>
      <c r="AU71" s="22"/>
    </row>
    <row r="72" spans="1:47" hidden="1">
      <c r="A72" s="115" t="str">
        <f t="shared" si="0"/>
        <v>0.049[MPa] (0.5[kg/cm2])</v>
      </c>
      <c r="B72" s="115">
        <v>49</v>
      </c>
      <c r="C72" s="115">
        <v>0.5</v>
      </c>
      <c r="D72" s="115">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1"/>
      <c r="AM72" s="21"/>
      <c r="AN72" s="21"/>
      <c r="AO72" s="21"/>
      <c r="AP72" s="21"/>
      <c r="AQ72" s="21"/>
      <c r="AR72" s="21"/>
      <c r="AS72" s="21"/>
      <c r="AT72" s="21"/>
      <c r="AU72" s="22"/>
    </row>
    <row r="73" spans="1:47" hidden="1">
      <c r="A73" s="115" t="str">
        <f t="shared" si="0"/>
        <v>0.05[MPa] (0.51[kg/cm2])</v>
      </c>
      <c r="B73" s="115">
        <v>50</v>
      </c>
      <c r="C73" s="115">
        <v>0.51</v>
      </c>
      <c r="D73" s="115">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1"/>
      <c r="AM73" s="21"/>
      <c r="AN73" s="21"/>
      <c r="AO73" s="21"/>
      <c r="AP73" s="21"/>
      <c r="AQ73" s="21"/>
      <c r="AR73" s="21"/>
      <c r="AS73" s="21"/>
      <c r="AT73" s="21"/>
      <c r="AU73" s="22"/>
    </row>
    <row r="74" spans="1:47" hidden="1">
      <c r="A74" s="115" t="str">
        <f t="shared" si="0"/>
        <v>0.069[MPa] (0.7[kg/cm2])</v>
      </c>
      <c r="B74" s="115">
        <v>69</v>
      </c>
      <c r="C74" s="115">
        <v>0.7</v>
      </c>
      <c r="D74" s="115">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1"/>
      <c r="AM74" s="21"/>
      <c r="AN74" s="21"/>
      <c r="AO74" s="21"/>
      <c r="AP74" s="21"/>
      <c r="AQ74" s="21"/>
      <c r="AR74" s="21"/>
      <c r="AS74" s="21"/>
      <c r="AT74" s="21"/>
      <c r="AU74" s="22"/>
    </row>
    <row r="75" spans="1:47" hidden="1">
      <c r="A75" s="115" t="str">
        <f t="shared" si="0"/>
        <v>0.07[MPa] (0.71[kg/cm2])</v>
      </c>
      <c r="B75" s="115">
        <v>70</v>
      </c>
      <c r="C75" s="115">
        <v>0.71</v>
      </c>
      <c r="D75" s="115">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1"/>
      <c r="AM75" s="21"/>
      <c r="AN75" s="21"/>
      <c r="AO75" s="21"/>
      <c r="AP75" s="21"/>
      <c r="AQ75" s="21"/>
      <c r="AR75" s="21"/>
      <c r="AS75" s="21"/>
      <c r="AT75" s="21"/>
      <c r="AU75" s="22"/>
    </row>
    <row r="76" spans="1:47" hidden="1">
      <c r="A76" s="115" t="str">
        <f t="shared" si="0"/>
        <v>0.098[MPa] (1[kg/cm2])</v>
      </c>
      <c r="B76" s="115">
        <v>98</v>
      </c>
      <c r="C76" s="115">
        <v>1</v>
      </c>
      <c r="D76" s="115">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1"/>
      <c r="AM76" s="21"/>
      <c r="AN76" s="21"/>
      <c r="AO76" s="21"/>
      <c r="AP76" s="21"/>
      <c r="AQ76" s="21"/>
      <c r="AR76" s="21"/>
      <c r="AS76" s="21"/>
      <c r="AT76" s="21"/>
      <c r="AU76" s="22"/>
    </row>
    <row r="77" spans="1:47" hidden="1">
      <c r="A77" s="115" t="str">
        <f t="shared" si="0"/>
        <v>0.1[MPa] (1.02[kg/cm2])</v>
      </c>
      <c r="B77" s="115">
        <v>100</v>
      </c>
      <c r="C77" s="115">
        <v>1.02</v>
      </c>
      <c r="D77" s="115">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1"/>
      <c r="AM77" s="21"/>
      <c r="AN77" s="21"/>
      <c r="AO77" s="21"/>
      <c r="AP77" s="21"/>
      <c r="AQ77" s="21"/>
      <c r="AR77" s="21"/>
      <c r="AS77" s="21"/>
      <c r="AT77" s="21"/>
      <c r="AU77" s="22"/>
    </row>
    <row r="78" spans="1:47" hidden="1">
      <c r="A78" s="115" t="str">
        <f t="shared" si="0"/>
        <v>0.196[MPa] (2[kg/cm2])</v>
      </c>
      <c r="B78" s="115">
        <v>196</v>
      </c>
      <c r="C78" s="115">
        <v>2</v>
      </c>
      <c r="D78" s="115">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1"/>
      <c r="AM78" s="21"/>
      <c r="AN78" s="21"/>
      <c r="AO78" s="21"/>
      <c r="AP78" s="21"/>
      <c r="AQ78" s="21"/>
      <c r="AR78" s="21"/>
      <c r="AS78" s="21"/>
      <c r="AT78" s="21"/>
      <c r="AU78" s="22"/>
    </row>
    <row r="79" spans="1:47" hidden="1">
      <c r="A79" s="115" t="str">
        <f t="shared" si="0"/>
        <v>0.2[MPa] (2.04[kg/cm2])</v>
      </c>
      <c r="B79" s="115">
        <v>200</v>
      </c>
      <c r="C79" s="115">
        <v>2.04</v>
      </c>
      <c r="D79" s="115">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1"/>
      <c r="AM79" s="21"/>
      <c r="AN79" s="21"/>
      <c r="AO79" s="21"/>
      <c r="AP79" s="21"/>
      <c r="AQ79" s="21"/>
      <c r="AR79" s="21"/>
      <c r="AS79" s="21"/>
      <c r="AT79" s="21"/>
      <c r="AU79" s="22"/>
    </row>
    <row r="80" spans="1:47" hidden="1">
      <c r="A80" s="115" t="str">
        <f t="shared" si="0"/>
        <v>0.294[MPa] (3[kg/cm2])</v>
      </c>
      <c r="B80" s="115">
        <v>294</v>
      </c>
      <c r="C80" s="115">
        <v>3</v>
      </c>
      <c r="D80" s="115">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1"/>
      <c r="AM80" s="21"/>
      <c r="AN80" s="21"/>
      <c r="AO80" s="21"/>
      <c r="AP80" s="21"/>
      <c r="AQ80" s="21"/>
      <c r="AR80" s="21"/>
      <c r="AS80" s="21"/>
      <c r="AT80" s="21"/>
      <c r="AU80" s="22"/>
    </row>
    <row r="81" spans="1:47" hidden="1">
      <c r="A81" s="115" t="str">
        <f t="shared" si="0"/>
        <v>0.3[MPa] (3.06[kg/cm2])</v>
      </c>
      <c r="B81" s="115">
        <v>300</v>
      </c>
      <c r="C81" s="115">
        <v>3.06</v>
      </c>
      <c r="D81" s="115">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1"/>
      <c r="AM81" s="21"/>
      <c r="AN81" s="21"/>
      <c r="AO81" s="21"/>
      <c r="AP81" s="21"/>
      <c r="AQ81" s="21"/>
      <c r="AR81" s="21"/>
      <c r="AS81" s="21"/>
      <c r="AT81" s="21"/>
      <c r="AU81" s="22"/>
    </row>
    <row r="82" spans="1:47" hidden="1">
      <c r="A82" s="115" t="str">
        <f t="shared" si="0"/>
        <v>0.392[MPa] (4[kg/cm2])</v>
      </c>
      <c r="B82" s="115">
        <v>392</v>
      </c>
      <c r="C82" s="115">
        <v>4</v>
      </c>
      <c r="D82" s="115">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1"/>
      <c r="AM82" s="21"/>
      <c r="AN82" s="21"/>
      <c r="AO82" s="21"/>
      <c r="AP82" s="21"/>
      <c r="AQ82" s="21"/>
      <c r="AR82" s="21"/>
      <c r="AS82" s="21"/>
      <c r="AT82" s="21"/>
      <c r="AU82" s="22"/>
    </row>
    <row r="83" spans="1:47" hidden="1">
      <c r="A83" s="115" t="str">
        <f t="shared" si="0"/>
        <v>0.4[MPa] (4.08[kg/cm2])</v>
      </c>
      <c r="B83" s="115">
        <v>400</v>
      </c>
      <c r="C83" s="115">
        <v>4.08</v>
      </c>
      <c r="D83" s="115">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1"/>
      <c r="AM83" s="9"/>
      <c r="AN83" s="21"/>
      <c r="AO83" s="21"/>
      <c r="AP83" s="21"/>
      <c r="AQ83" s="21"/>
      <c r="AR83" s="21"/>
      <c r="AS83" s="21"/>
      <c r="AT83" s="21"/>
      <c r="AU83" s="22"/>
    </row>
    <row r="84" spans="1:47" hidden="1">
      <c r="A84" s="115" t="str">
        <f t="shared" si="0"/>
        <v>0.49[MPa] (5[kg/cm2])</v>
      </c>
      <c r="B84" s="115">
        <v>490</v>
      </c>
      <c r="C84" s="115">
        <v>5</v>
      </c>
      <c r="D84" s="115">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1"/>
      <c r="AM84" s="9"/>
      <c r="AN84" s="21"/>
      <c r="AO84" s="21"/>
      <c r="AP84" s="21"/>
      <c r="AQ84" s="21"/>
      <c r="AR84" s="21"/>
      <c r="AS84" s="21"/>
      <c r="AT84" s="21"/>
      <c r="AU84" s="22"/>
    </row>
    <row r="85" spans="1:47" hidden="1">
      <c r="A85" s="115" t="str">
        <f t="shared" si="0"/>
        <v>0.5[MPa] (5.1[kg/cm2])</v>
      </c>
      <c r="B85" s="115">
        <v>500</v>
      </c>
      <c r="C85" s="115">
        <v>5.0999999999999996</v>
      </c>
      <c r="D85" s="115">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15" t="str">
        <f t="shared" si="0"/>
        <v>0.588[MPa] (6[kg/cm2])</v>
      </c>
      <c r="B86" s="115">
        <v>588</v>
      </c>
      <c r="C86" s="115">
        <v>6</v>
      </c>
      <c r="D86" s="115">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15" t="str">
        <f t="shared" si="0"/>
        <v>0.6[MPa] (6.12[kg/cm2])</v>
      </c>
      <c r="B87" s="115">
        <v>600</v>
      </c>
      <c r="C87" s="115">
        <v>6.12</v>
      </c>
      <c r="D87" s="115">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15" t="str">
        <f t="shared" si="0"/>
        <v>0.686[MPa] (7[kg/cm2])</v>
      </c>
      <c r="B88" s="115">
        <v>686</v>
      </c>
      <c r="C88" s="115">
        <v>7</v>
      </c>
      <c r="D88" s="115">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15" t="str">
        <f t="shared" si="0"/>
        <v>0.7[MPa] (7.14[kg/cm2])</v>
      </c>
      <c r="B89" s="115">
        <v>700</v>
      </c>
      <c r="C89" s="115">
        <v>7.14</v>
      </c>
      <c r="D89" s="115">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15" t="str">
        <f t="shared" si="0"/>
        <v>0.785[MPa] (8[kg/cm2])</v>
      </c>
      <c r="B90" s="115">
        <v>785</v>
      </c>
      <c r="C90" s="115">
        <v>8</v>
      </c>
      <c r="D90" s="115">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15" t="str">
        <f t="shared" si="0"/>
        <v>0.8[MPa] (8.16[kg/cm2])</v>
      </c>
      <c r="B91" s="115">
        <v>800</v>
      </c>
      <c r="C91" s="115">
        <v>8.16</v>
      </c>
      <c r="D91" s="115">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15" t="str">
        <f t="shared" si="0"/>
        <v>0.883[MPa] (9[kg/cm2])</v>
      </c>
      <c r="B92" s="115">
        <v>883</v>
      </c>
      <c r="C92" s="115">
        <v>9</v>
      </c>
      <c r="D92" s="115">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78" t="s">
        <v>313</v>
      </c>
      <c r="AN92" s="9"/>
      <c r="AO92" s="9"/>
      <c r="AP92" s="9"/>
      <c r="AQ92" s="9"/>
      <c r="AR92" s="9"/>
      <c r="AS92" s="9"/>
      <c r="AT92" s="9"/>
      <c r="AU92" s="7"/>
    </row>
    <row r="93" spans="1:47" hidden="1">
      <c r="A93" s="115" t="str">
        <f t="shared" si="0"/>
        <v>0.9[MPa] (9.18[kg/cm2])</v>
      </c>
      <c r="B93" s="115">
        <v>900</v>
      </c>
      <c r="C93" s="115">
        <v>9.18</v>
      </c>
      <c r="D93" s="115">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15" t="str">
        <f t="shared" si="0"/>
        <v>0.981[MPa] (10[kg/cm2])</v>
      </c>
      <c r="B94" s="115">
        <v>981</v>
      </c>
      <c r="C94" s="115">
        <v>10</v>
      </c>
      <c r="D94" s="115">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73"/>
      <c r="AN94" s="21"/>
      <c r="AO94" s="21"/>
      <c r="AP94" s="21"/>
      <c r="AQ94" s="21"/>
      <c r="AR94" s="21"/>
      <c r="AS94" s="21"/>
      <c r="AT94" s="21"/>
      <c r="AU94" s="7"/>
    </row>
    <row r="95" spans="1:47" hidden="1">
      <c r="A95" s="115" t="str">
        <f t="shared" si="0"/>
        <v>1[MPa] (10.2[kg/cm2])</v>
      </c>
      <c r="B95" s="115">
        <v>1000</v>
      </c>
      <c r="C95" s="115">
        <v>10.199999999999999</v>
      </c>
      <c r="D95" s="115">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73"/>
      <c r="AN95" s="21"/>
      <c r="AO95" s="21"/>
      <c r="AP95" s="21"/>
      <c r="AQ95" s="21"/>
      <c r="AR95" s="21"/>
      <c r="AS95" s="21"/>
      <c r="AT95" s="21"/>
      <c r="AU95" s="7"/>
    </row>
    <row r="96" spans="1:47">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9"/>
      <c r="AM96" s="9"/>
      <c r="AN96" s="9"/>
      <c r="AO96" s="9"/>
      <c r="AP96" s="9"/>
      <c r="AQ96" s="9"/>
      <c r="AR96" s="9"/>
      <c r="AS96" s="9"/>
      <c r="AT96" s="9"/>
      <c r="AU96" s="7"/>
    </row>
  </sheetData>
  <sheetProtection algorithmName="SHA-512" hashValue="GrP73nHp8tjZ7milwgo9Nn+gI/YrQ75RtXNlOtslbfOcP5vMSIODl9mcb91HGZRpR2ixI6w9xkUYpUJap7JHGg==" saltValue="d+qiXD1EwKXJBqYjo5pklw==" spinCount="100000" sheet="1" scenarios="1" formatCells="0" insertRows="0" deleteRows="0" selectLockedCells="1" sort="0" autoFilter="0"/>
  <mergeCells count="47">
    <mergeCell ref="AB10:AB13"/>
    <mergeCell ref="Z9:Z13"/>
    <mergeCell ref="AI10:AI13"/>
    <mergeCell ref="AJ10:AJ13"/>
    <mergeCell ref="AA9:AA13"/>
    <mergeCell ref="AB9:AC9"/>
    <mergeCell ref="AE9:AI9"/>
    <mergeCell ref="AJ9:AK9"/>
    <mergeCell ref="AC10:AC13"/>
    <mergeCell ref="AK10:AK13"/>
    <mergeCell ref="AE10:AE13"/>
    <mergeCell ref="AF10:AF13"/>
    <mergeCell ref="AG10:AG13"/>
    <mergeCell ref="AH10:AH13"/>
    <mergeCell ref="S9:S13"/>
    <mergeCell ref="T9:T13"/>
    <mergeCell ref="U9:U13"/>
    <mergeCell ref="V9:W9"/>
    <mergeCell ref="X9:Y9"/>
    <mergeCell ref="V10:V13"/>
    <mergeCell ref="W10:W13"/>
    <mergeCell ref="X10:X13"/>
    <mergeCell ref="Y10:Y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L8:L13"/>
    <mergeCell ref="H9:H13"/>
    <mergeCell ref="I9:I13"/>
    <mergeCell ref="A8:A13"/>
    <mergeCell ref="B8:C8"/>
    <mergeCell ref="D8:I8"/>
    <mergeCell ref="J8:J13"/>
    <mergeCell ref="K8:K13"/>
  </mergeCells>
  <phoneticPr fontId="3"/>
  <conditionalFormatting sqref="Q14:Q23">
    <cfRule type="cellIs" dxfId="9" priority="2" stopIfTrue="1" operator="equal">
      <formula>7</formula>
    </cfRule>
  </conditionalFormatting>
  <conditionalFormatting sqref="I14">
    <cfRule type="cellIs" dxfId="8"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30722" r:id="rId5" name="Drop Down 2">
              <controlPr defaultSize="0" autoLine="0" autoPict="0">
                <anchor moveWithCells="1">
                  <from>
                    <xdr:col>41</xdr:col>
                    <xdr:colOff>0</xdr:colOff>
                    <xdr:row>35</xdr:row>
                    <xdr:rowOff>38100</xdr:rowOff>
                  </from>
                  <to>
                    <xdr:col>44</xdr:col>
                    <xdr:colOff>0</xdr:colOff>
                    <xdr:row>35</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AV96"/>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9.140625" defaultRowHeight="15.7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206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66"/>
      <c r="AL1" s="21"/>
      <c r="AM1" s="67"/>
      <c r="AN1" s="3"/>
      <c r="AO1" s="3"/>
      <c r="AP1" s="3"/>
      <c r="AQ1" s="3"/>
      <c r="AR1" s="3"/>
      <c r="AS1" s="3"/>
      <c r="AT1" s="6"/>
      <c r="AU1" s="7"/>
      <c r="AV1" s="8" t="s">
        <v>207</v>
      </c>
    </row>
    <row r="2" spans="1:48" ht="12" customHeight="1">
      <c r="A2" s="68"/>
      <c r="B2" s="69"/>
      <c r="C2" s="69"/>
      <c r="D2" s="69"/>
      <c r="E2" s="69"/>
      <c r="F2" s="69"/>
      <c r="G2" s="69"/>
      <c r="H2" s="69"/>
      <c r="I2" s="69"/>
      <c r="J2" s="69"/>
      <c r="K2" s="69"/>
      <c r="L2" s="69"/>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6.5" thickBot="1">
      <c r="A3" s="70" t="s">
        <v>208</v>
      </c>
      <c r="B3" s="71"/>
      <c r="C3" s="71"/>
      <c r="D3" s="71"/>
      <c r="E3" s="71"/>
      <c r="F3" s="71"/>
      <c r="G3" s="71"/>
      <c r="H3" s="71"/>
      <c r="I3" s="71"/>
      <c r="J3" s="71"/>
      <c r="K3" s="71"/>
      <c r="L3" s="71"/>
      <c r="M3" s="71"/>
      <c r="N3" s="71"/>
      <c r="O3" s="71"/>
      <c r="P3" s="71"/>
      <c r="Q3" s="71"/>
      <c r="R3" s="71"/>
      <c r="S3" s="71"/>
      <c r="T3" s="71"/>
      <c r="U3" s="71"/>
      <c r="V3" s="71"/>
      <c r="W3" s="71"/>
      <c r="X3" s="71"/>
      <c r="Y3" s="72"/>
      <c r="Z3" s="71"/>
      <c r="AA3" s="71"/>
      <c r="AB3" s="71"/>
      <c r="AC3" s="71"/>
      <c r="AD3" s="71"/>
      <c r="AE3" s="71"/>
      <c r="AF3" s="71"/>
      <c r="AG3" s="71"/>
      <c r="AH3" s="71"/>
      <c r="AI3" s="71"/>
      <c r="AJ3" s="71"/>
      <c r="AK3" s="71"/>
      <c r="AL3" s="73"/>
      <c r="AM3" s="71" t="s">
        <v>209</v>
      </c>
      <c r="AN3" s="71"/>
      <c r="AO3" s="71"/>
      <c r="AP3" s="71"/>
      <c r="AQ3" s="71"/>
      <c r="AR3" s="71"/>
      <c r="AS3" s="71"/>
      <c r="AT3" s="71"/>
      <c r="AU3" s="7"/>
      <c r="AV3" s="7"/>
    </row>
    <row r="4" spans="1:48">
      <c r="A4" s="74"/>
      <c r="B4" s="75"/>
      <c r="C4" s="75"/>
      <c r="D4" s="75"/>
      <c r="E4" s="75"/>
      <c r="F4" s="75"/>
      <c r="G4" s="75"/>
      <c r="H4" s="75"/>
      <c r="I4" s="75"/>
      <c r="J4" s="75"/>
      <c r="K4" s="75"/>
      <c r="L4" s="75"/>
      <c r="M4" s="75"/>
      <c r="N4" s="75"/>
      <c r="O4" s="75"/>
      <c r="P4" s="75"/>
      <c r="Q4" s="75"/>
      <c r="R4" s="75"/>
      <c r="S4" s="75"/>
      <c r="T4" s="75"/>
      <c r="U4" s="75"/>
      <c r="V4" s="21"/>
      <c r="W4" s="21"/>
      <c r="X4" s="21"/>
      <c r="Y4" s="21"/>
      <c r="Z4" s="75"/>
      <c r="AA4" s="75"/>
      <c r="AB4" s="75"/>
      <c r="AC4" s="75"/>
      <c r="AD4" s="21"/>
      <c r="AE4" s="21"/>
      <c r="AF4" s="21"/>
      <c r="AG4" s="21"/>
      <c r="AH4" s="21"/>
      <c r="AI4" s="21"/>
      <c r="AJ4" s="21"/>
      <c r="AK4" s="21"/>
      <c r="AL4" s="73"/>
      <c r="AM4" s="73"/>
      <c r="AN4" s="73"/>
      <c r="AO4" s="73"/>
      <c r="AP4" s="73"/>
      <c r="AQ4" s="73"/>
      <c r="AR4" s="73"/>
      <c r="AS4" s="73"/>
      <c r="AT4" s="73"/>
      <c r="AU4" s="7"/>
      <c r="AV4" s="7"/>
    </row>
    <row r="5" spans="1:48" ht="12.95" customHeight="1">
      <c r="A5" s="74"/>
      <c r="B5" s="76"/>
      <c r="C5" s="75" t="s">
        <v>668</v>
      </c>
      <c r="D5" s="75"/>
      <c r="E5" s="75"/>
      <c r="F5" s="75"/>
      <c r="G5" s="75"/>
      <c r="H5" s="75"/>
      <c r="I5" s="75"/>
      <c r="J5" s="75"/>
      <c r="K5" s="75"/>
      <c r="L5" s="75"/>
      <c r="M5" s="75"/>
      <c r="N5" s="75"/>
      <c r="O5" s="75"/>
      <c r="P5" s="75"/>
      <c r="Q5" s="75"/>
      <c r="R5" s="75"/>
      <c r="S5" s="75"/>
      <c r="T5" s="75"/>
      <c r="U5" s="75"/>
      <c r="V5" s="21"/>
      <c r="W5" s="21"/>
      <c r="X5" s="21"/>
      <c r="Y5" s="21"/>
      <c r="Z5" s="75"/>
      <c r="AA5" s="75"/>
      <c r="AB5" s="75"/>
      <c r="AC5" s="75"/>
      <c r="AD5" s="21"/>
      <c r="AE5" s="21"/>
      <c r="AF5" s="21"/>
      <c r="AG5" s="21"/>
      <c r="AH5" s="21"/>
      <c r="AI5" s="21"/>
      <c r="AJ5" s="21"/>
      <c r="AK5" s="21"/>
      <c r="AL5" s="21"/>
      <c r="AM5" s="73" t="s">
        <v>210</v>
      </c>
      <c r="AN5" s="21"/>
      <c r="AO5" s="21"/>
      <c r="AP5" s="21"/>
      <c r="AQ5" s="21"/>
      <c r="AR5" s="21"/>
      <c r="AS5" s="21"/>
      <c r="AT5" s="21"/>
      <c r="AU5" s="7"/>
      <c r="AV5" s="7"/>
    </row>
    <row r="6" spans="1:48" ht="12.95" customHeight="1">
      <c r="A6" s="74"/>
      <c r="B6" s="77"/>
      <c r="C6" s="75" t="s">
        <v>670</v>
      </c>
      <c r="D6" s="75"/>
      <c r="E6" s="75"/>
      <c r="F6" s="75"/>
      <c r="G6" s="75"/>
      <c r="H6" s="75"/>
      <c r="I6" s="75"/>
      <c r="J6" s="75"/>
      <c r="K6" s="75"/>
      <c r="L6" s="75"/>
      <c r="M6" s="75"/>
      <c r="N6" s="75"/>
      <c r="O6" s="75"/>
      <c r="P6" s="75"/>
      <c r="Q6" s="75"/>
      <c r="R6" s="75"/>
      <c r="S6" s="75"/>
      <c r="T6" s="75"/>
      <c r="U6" s="75"/>
      <c r="V6" s="21"/>
      <c r="W6" s="21"/>
      <c r="X6" s="21"/>
      <c r="Y6" s="21"/>
      <c r="Z6" s="75"/>
      <c r="AA6" s="75"/>
      <c r="AB6" s="75"/>
      <c r="AC6" s="75"/>
      <c r="AD6" s="21"/>
      <c r="AE6" s="21"/>
      <c r="AF6" s="21"/>
      <c r="AG6" s="21"/>
      <c r="AH6" s="21"/>
      <c r="AI6" s="21"/>
      <c r="AJ6" s="21"/>
      <c r="AK6" s="21"/>
      <c r="AL6" s="21"/>
      <c r="AM6" s="78" t="s">
        <v>211</v>
      </c>
      <c r="AN6" s="21"/>
      <c r="AO6" s="21"/>
      <c r="AP6" s="21"/>
      <c r="AQ6" s="21"/>
      <c r="AR6" s="21"/>
      <c r="AS6" s="21"/>
      <c r="AT6" s="21"/>
      <c r="AU6" s="7"/>
      <c r="AV6" s="7"/>
    </row>
    <row r="7" spans="1:48" ht="11.25" customHeight="1">
      <c r="A7" s="74"/>
      <c r="B7" s="75"/>
      <c r="C7" s="75"/>
      <c r="D7" s="75"/>
      <c r="E7" s="75"/>
      <c r="F7" s="75"/>
      <c r="G7" s="75"/>
      <c r="H7" s="75"/>
      <c r="I7" s="75"/>
      <c r="J7" s="75"/>
      <c r="K7" s="75"/>
      <c r="L7" s="75"/>
      <c r="M7" s="75"/>
      <c r="N7" s="75"/>
      <c r="O7" s="75"/>
      <c r="P7" s="75"/>
      <c r="Q7" s="75"/>
      <c r="R7" s="75"/>
      <c r="S7" s="75"/>
      <c r="T7" s="75"/>
      <c r="U7" s="75"/>
      <c r="V7" s="21"/>
      <c r="W7" s="21"/>
      <c r="X7" s="21"/>
      <c r="Y7" s="21"/>
      <c r="Z7" s="75"/>
      <c r="AA7" s="75"/>
      <c r="AB7" s="75"/>
      <c r="AC7" s="75"/>
      <c r="AD7" s="21"/>
      <c r="AE7" s="21"/>
      <c r="AF7" s="21"/>
      <c r="AG7" s="21"/>
      <c r="AH7" s="21"/>
      <c r="AI7" s="21"/>
      <c r="AJ7" s="21"/>
      <c r="AK7" s="21"/>
      <c r="AL7" s="21"/>
      <c r="AM7" s="79" t="s">
        <v>212</v>
      </c>
      <c r="AN7" s="21"/>
      <c r="AO7" s="21"/>
      <c r="AP7" s="21"/>
      <c r="AQ7" s="21"/>
      <c r="AR7" s="21"/>
      <c r="AS7" s="21"/>
      <c r="AT7" s="21"/>
      <c r="AU7" s="7"/>
      <c r="AV7" s="7"/>
    </row>
    <row r="8" spans="1:48" ht="11.25" customHeight="1">
      <c r="A8" s="267" t="s">
        <v>213</v>
      </c>
      <c r="B8" s="273" t="s">
        <v>214</v>
      </c>
      <c r="C8" s="274"/>
      <c r="D8" s="273" t="s">
        <v>215</v>
      </c>
      <c r="E8" s="275"/>
      <c r="F8" s="275"/>
      <c r="G8" s="275"/>
      <c r="H8" s="275"/>
      <c r="I8" s="274"/>
      <c r="J8" s="267" t="s">
        <v>216</v>
      </c>
      <c r="K8" s="267" t="s">
        <v>217</v>
      </c>
      <c r="L8" s="267" t="s">
        <v>218</v>
      </c>
      <c r="M8" s="267" t="s">
        <v>219</v>
      </c>
      <c r="N8" s="267" t="s">
        <v>220</v>
      </c>
      <c r="O8" s="267" t="s">
        <v>221</v>
      </c>
      <c r="P8" s="267" t="s">
        <v>222</v>
      </c>
      <c r="Q8" s="267" t="s">
        <v>223</v>
      </c>
      <c r="R8" s="267" t="s">
        <v>224</v>
      </c>
      <c r="S8" s="276" t="s">
        <v>225</v>
      </c>
      <c r="T8" s="277"/>
      <c r="U8" s="277"/>
      <c r="V8" s="277"/>
      <c r="W8" s="277"/>
      <c r="X8" s="277"/>
      <c r="Y8" s="278"/>
      <c r="Z8" s="276" t="s">
        <v>226</v>
      </c>
      <c r="AA8" s="277"/>
      <c r="AB8" s="277"/>
      <c r="AC8" s="278"/>
      <c r="AD8" s="267" t="s">
        <v>227</v>
      </c>
      <c r="AE8" s="276" t="s">
        <v>228</v>
      </c>
      <c r="AF8" s="277"/>
      <c r="AG8" s="277"/>
      <c r="AH8" s="277"/>
      <c r="AI8" s="277"/>
      <c r="AJ8" s="277"/>
      <c r="AK8" s="278"/>
      <c r="AL8" s="21"/>
      <c r="AM8" s="80" t="s">
        <v>229</v>
      </c>
      <c r="AN8" s="21"/>
      <c r="AO8" s="21"/>
      <c r="AP8" s="21"/>
      <c r="AQ8" s="21"/>
      <c r="AR8" s="21"/>
      <c r="AS8" s="21"/>
      <c r="AT8" s="21"/>
      <c r="AU8" s="7"/>
      <c r="AV8" s="7"/>
    </row>
    <row r="9" spans="1:48" ht="12" customHeight="1">
      <c r="A9" s="268"/>
      <c r="B9" s="267" t="s">
        <v>230</v>
      </c>
      <c r="C9" s="267" t="s">
        <v>231</v>
      </c>
      <c r="D9" s="267" t="s">
        <v>232</v>
      </c>
      <c r="E9" s="267" t="s">
        <v>233</v>
      </c>
      <c r="F9" s="267" t="s">
        <v>234</v>
      </c>
      <c r="G9" s="267" t="s">
        <v>235</v>
      </c>
      <c r="H9" s="267" t="s">
        <v>236</v>
      </c>
      <c r="I9" s="267" t="s">
        <v>237</v>
      </c>
      <c r="J9" s="268"/>
      <c r="K9" s="268"/>
      <c r="L9" s="268"/>
      <c r="M9" s="268"/>
      <c r="N9" s="268"/>
      <c r="O9" s="268"/>
      <c r="P9" s="268"/>
      <c r="Q9" s="268"/>
      <c r="R9" s="268"/>
      <c r="S9" s="270" t="s">
        <v>238</v>
      </c>
      <c r="T9" s="270" t="s">
        <v>239</v>
      </c>
      <c r="U9" s="270" t="s">
        <v>240</v>
      </c>
      <c r="V9" s="273" t="s">
        <v>241</v>
      </c>
      <c r="W9" s="274"/>
      <c r="X9" s="273" t="s">
        <v>242</v>
      </c>
      <c r="Y9" s="274"/>
      <c r="Z9" s="270" t="s">
        <v>243</v>
      </c>
      <c r="AA9" s="270" t="s">
        <v>239</v>
      </c>
      <c r="AB9" s="273" t="s">
        <v>241</v>
      </c>
      <c r="AC9" s="274"/>
      <c r="AD9" s="268"/>
      <c r="AE9" s="273" t="s">
        <v>244</v>
      </c>
      <c r="AF9" s="275"/>
      <c r="AG9" s="275"/>
      <c r="AH9" s="275"/>
      <c r="AI9" s="274"/>
      <c r="AJ9" s="273" t="s">
        <v>245</v>
      </c>
      <c r="AK9" s="274"/>
      <c r="AL9" s="21"/>
      <c r="AM9" s="78" t="s">
        <v>246</v>
      </c>
      <c r="AN9" s="21"/>
      <c r="AO9" s="21"/>
      <c r="AP9" s="21"/>
      <c r="AQ9" s="21"/>
      <c r="AR9" s="21"/>
      <c r="AS9" s="21"/>
      <c r="AT9" s="21"/>
      <c r="AU9" s="7"/>
      <c r="AV9" s="7"/>
    </row>
    <row r="10" spans="1:48" ht="12" customHeight="1">
      <c r="A10" s="268"/>
      <c r="B10" s="268"/>
      <c r="C10" s="268"/>
      <c r="D10" s="268"/>
      <c r="E10" s="268"/>
      <c r="F10" s="268"/>
      <c r="G10" s="268"/>
      <c r="H10" s="268"/>
      <c r="I10" s="268"/>
      <c r="J10" s="268"/>
      <c r="K10" s="268"/>
      <c r="L10" s="268"/>
      <c r="M10" s="268"/>
      <c r="N10" s="268"/>
      <c r="O10" s="268"/>
      <c r="P10" s="268"/>
      <c r="Q10" s="268"/>
      <c r="R10" s="268"/>
      <c r="S10" s="271"/>
      <c r="T10" s="271"/>
      <c r="U10" s="271"/>
      <c r="V10" s="267" t="s">
        <v>247</v>
      </c>
      <c r="W10" s="267" t="s">
        <v>248</v>
      </c>
      <c r="X10" s="267" t="s">
        <v>249</v>
      </c>
      <c r="Y10" s="267" t="s">
        <v>250</v>
      </c>
      <c r="Z10" s="271"/>
      <c r="AA10" s="271"/>
      <c r="AB10" s="267" t="s">
        <v>247</v>
      </c>
      <c r="AC10" s="267" t="s">
        <v>248</v>
      </c>
      <c r="AD10" s="268"/>
      <c r="AE10" s="267" t="s">
        <v>251</v>
      </c>
      <c r="AF10" s="267" t="s">
        <v>252</v>
      </c>
      <c r="AG10" s="267" t="s">
        <v>253</v>
      </c>
      <c r="AH10" s="267" t="s">
        <v>254</v>
      </c>
      <c r="AI10" s="267" t="s">
        <v>255</v>
      </c>
      <c r="AJ10" s="267" t="s">
        <v>254</v>
      </c>
      <c r="AK10" s="267" t="s">
        <v>255</v>
      </c>
      <c r="AL10" s="21"/>
      <c r="AM10" s="73" t="s">
        <v>256</v>
      </c>
      <c r="AN10" s="21"/>
      <c r="AO10" s="21"/>
      <c r="AP10" s="21"/>
      <c r="AQ10" s="21"/>
      <c r="AR10" s="21"/>
      <c r="AS10" s="21"/>
      <c r="AT10" s="21"/>
      <c r="AU10" s="7"/>
      <c r="AV10" s="7"/>
    </row>
    <row r="11" spans="1:48" ht="12" customHeight="1">
      <c r="A11" s="268"/>
      <c r="B11" s="268"/>
      <c r="C11" s="268"/>
      <c r="D11" s="268"/>
      <c r="E11" s="268"/>
      <c r="F11" s="268"/>
      <c r="G11" s="268"/>
      <c r="H11" s="268"/>
      <c r="I11" s="268"/>
      <c r="J11" s="268"/>
      <c r="K11" s="268"/>
      <c r="L11" s="268"/>
      <c r="M11" s="268"/>
      <c r="N11" s="268"/>
      <c r="O11" s="268"/>
      <c r="P11" s="268"/>
      <c r="Q11" s="268"/>
      <c r="R11" s="268"/>
      <c r="S11" s="271"/>
      <c r="T11" s="271"/>
      <c r="U11" s="271"/>
      <c r="V11" s="268"/>
      <c r="W11" s="268"/>
      <c r="X11" s="268"/>
      <c r="Y11" s="268"/>
      <c r="Z11" s="271"/>
      <c r="AA11" s="271"/>
      <c r="AB11" s="268"/>
      <c r="AC11" s="268"/>
      <c r="AD11" s="268"/>
      <c r="AE11" s="268"/>
      <c r="AF11" s="268"/>
      <c r="AG11" s="268"/>
      <c r="AH11" s="268"/>
      <c r="AI11" s="268"/>
      <c r="AJ11" s="268"/>
      <c r="AK11" s="268"/>
      <c r="AL11" s="21"/>
      <c r="AM11" s="78" t="s">
        <v>257</v>
      </c>
      <c r="AN11" s="21"/>
      <c r="AO11" s="21"/>
      <c r="AP11" s="21"/>
      <c r="AQ11" s="21"/>
      <c r="AR11" s="21"/>
      <c r="AS11" s="21"/>
      <c r="AT11" s="21"/>
      <c r="AU11" s="7"/>
      <c r="AV11" s="7"/>
    </row>
    <row r="12" spans="1:48" ht="12" customHeight="1">
      <c r="A12" s="268"/>
      <c r="B12" s="268"/>
      <c r="C12" s="268"/>
      <c r="D12" s="268"/>
      <c r="E12" s="268"/>
      <c r="F12" s="268"/>
      <c r="G12" s="268"/>
      <c r="H12" s="268"/>
      <c r="I12" s="268"/>
      <c r="J12" s="268"/>
      <c r="K12" s="268"/>
      <c r="L12" s="268"/>
      <c r="M12" s="268"/>
      <c r="N12" s="268"/>
      <c r="O12" s="268"/>
      <c r="P12" s="268"/>
      <c r="Q12" s="268"/>
      <c r="R12" s="268"/>
      <c r="S12" s="271"/>
      <c r="T12" s="271"/>
      <c r="U12" s="271"/>
      <c r="V12" s="268"/>
      <c r="W12" s="268"/>
      <c r="X12" s="268"/>
      <c r="Y12" s="268"/>
      <c r="Z12" s="271"/>
      <c r="AA12" s="271"/>
      <c r="AB12" s="268"/>
      <c r="AC12" s="268"/>
      <c r="AD12" s="268"/>
      <c r="AE12" s="268"/>
      <c r="AF12" s="268"/>
      <c r="AG12" s="268"/>
      <c r="AH12" s="268"/>
      <c r="AI12" s="268"/>
      <c r="AJ12" s="268"/>
      <c r="AK12" s="268"/>
      <c r="AL12" s="21"/>
      <c r="AM12" s="78" t="s">
        <v>258</v>
      </c>
      <c r="AN12" s="21"/>
      <c r="AO12" s="21"/>
      <c r="AP12" s="21"/>
      <c r="AQ12" s="21"/>
      <c r="AR12" s="21"/>
      <c r="AS12" s="21"/>
      <c r="AT12" s="21"/>
      <c r="AU12" s="7"/>
      <c r="AV12" s="7"/>
    </row>
    <row r="13" spans="1:48" ht="16.5" thickBot="1">
      <c r="A13" s="279"/>
      <c r="B13" s="269"/>
      <c r="C13" s="269"/>
      <c r="D13" s="269"/>
      <c r="E13" s="269"/>
      <c r="F13" s="269"/>
      <c r="G13" s="269"/>
      <c r="H13" s="269"/>
      <c r="I13" s="269"/>
      <c r="J13" s="269"/>
      <c r="K13" s="269"/>
      <c r="L13" s="269"/>
      <c r="M13" s="269"/>
      <c r="N13" s="269"/>
      <c r="O13" s="269"/>
      <c r="P13" s="269"/>
      <c r="Q13" s="269"/>
      <c r="R13" s="269"/>
      <c r="S13" s="272"/>
      <c r="T13" s="272"/>
      <c r="U13" s="272"/>
      <c r="V13" s="269"/>
      <c r="W13" s="269"/>
      <c r="X13" s="269"/>
      <c r="Y13" s="269"/>
      <c r="Z13" s="272"/>
      <c r="AA13" s="272"/>
      <c r="AB13" s="269"/>
      <c r="AC13" s="269"/>
      <c r="AD13" s="269"/>
      <c r="AE13" s="269"/>
      <c r="AF13" s="269"/>
      <c r="AG13" s="269"/>
      <c r="AH13" s="269"/>
      <c r="AI13" s="269"/>
      <c r="AJ13" s="269"/>
      <c r="AK13" s="269"/>
      <c r="AL13" s="21"/>
      <c r="AM13" s="73" t="s">
        <v>259</v>
      </c>
      <c r="AN13" s="21"/>
      <c r="AO13" s="21"/>
      <c r="AP13" s="21"/>
      <c r="AQ13" s="21"/>
      <c r="AR13" s="21"/>
      <c r="AS13" s="21"/>
      <c r="AT13" s="21"/>
      <c r="AU13" s="7"/>
      <c r="AV13" s="7"/>
    </row>
    <row r="14" spans="1:48" ht="16.5" thickTop="1">
      <c r="A14" s="81">
        <v>0</v>
      </c>
      <c r="B14" s="82"/>
      <c r="C14" s="83"/>
      <c r="D14" s="83"/>
      <c r="E14" s="83"/>
      <c r="F14" s="83"/>
      <c r="G14" s="83"/>
      <c r="H14" s="83"/>
      <c r="I14" s="84" t="s">
        <v>260</v>
      </c>
      <c r="J14" s="83"/>
      <c r="K14" s="83"/>
      <c r="L14" s="83"/>
      <c r="M14" s="83"/>
      <c r="N14" s="85"/>
      <c r="O14" s="83"/>
      <c r="P14" s="83"/>
      <c r="Q14" s="84">
        <v>-1</v>
      </c>
      <c r="R14" s="83"/>
      <c r="S14" s="83"/>
      <c r="T14" s="83"/>
      <c r="U14" s="83"/>
      <c r="V14" s="83"/>
      <c r="W14" s="83"/>
      <c r="X14" s="86"/>
      <c r="Y14" s="83"/>
      <c r="Z14" s="86"/>
      <c r="AA14" s="86"/>
      <c r="AB14" s="86"/>
      <c r="AC14" s="83"/>
      <c r="AD14" s="83"/>
      <c r="AE14" s="83"/>
      <c r="AF14" s="83"/>
      <c r="AG14" s="83"/>
      <c r="AH14" s="83"/>
      <c r="AI14" s="83"/>
      <c r="AJ14" s="83"/>
      <c r="AK14" s="87"/>
      <c r="AL14" s="21"/>
      <c r="AM14" s="78" t="s">
        <v>261</v>
      </c>
      <c r="AN14" s="21"/>
      <c r="AO14" s="21"/>
      <c r="AP14" s="21"/>
      <c r="AQ14" s="21"/>
      <c r="AR14" s="21"/>
      <c r="AS14" s="21"/>
      <c r="AT14" s="21"/>
      <c r="AU14" s="7"/>
      <c r="AV14" s="7"/>
    </row>
    <row r="15" spans="1:48">
      <c r="A15" s="88">
        <v>1</v>
      </c>
      <c r="B15" s="89" t="s">
        <v>316</v>
      </c>
      <c r="C15" s="90">
        <v>1</v>
      </c>
      <c r="D15" s="91" t="s">
        <v>318</v>
      </c>
      <c r="E15" s="91"/>
      <c r="F15" s="91" t="s">
        <v>318</v>
      </c>
      <c r="G15" s="91" t="s">
        <v>318</v>
      </c>
      <c r="H15" s="91" t="s">
        <v>318</v>
      </c>
      <c r="I15" s="91" t="s">
        <v>317</v>
      </c>
      <c r="J15" s="90">
        <v>28</v>
      </c>
      <c r="K15" s="90">
        <v>45</v>
      </c>
      <c r="L15" s="90">
        <v>19</v>
      </c>
      <c r="M15" s="90">
        <v>40</v>
      </c>
      <c r="N15" s="92">
        <v>0</v>
      </c>
      <c r="O15" s="90">
        <v>1</v>
      </c>
      <c r="P15" s="93">
        <v>17</v>
      </c>
      <c r="Q15" s="94">
        <v>-1</v>
      </c>
      <c r="R15" s="90">
        <v>-70</v>
      </c>
      <c r="S15" s="90">
        <v>90</v>
      </c>
      <c r="T15" s="90">
        <v>12</v>
      </c>
      <c r="U15" s="90">
        <v>50</v>
      </c>
      <c r="V15" s="90">
        <v>0</v>
      </c>
      <c r="W15" s="90">
        <v>60</v>
      </c>
      <c r="X15" s="95">
        <v>0</v>
      </c>
      <c r="Y15" s="90"/>
      <c r="Z15" s="95">
        <v>90</v>
      </c>
      <c r="AA15" s="95">
        <v>12</v>
      </c>
      <c r="AB15" s="95">
        <v>0</v>
      </c>
      <c r="AC15" s="90">
        <v>60</v>
      </c>
      <c r="AD15" s="90">
        <v>0.8</v>
      </c>
      <c r="AE15" s="91" t="s">
        <v>662</v>
      </c>
      <c r="AF15" s="91">
        <v>0</v>
      </c>
      <c r="AG15" s="95">
        <v>70</v>
      </c>
      <c r="AH15" s="90">
        <v>50</v>
      </c>
      <c r="AI15" s="90">
        <v>62.5</v>
      </c>
      <c r="AJ15" s="90">
        <v>25</v>
      </c>
      <c r="AK15" s="96">
        <v>62.5</v>
      </c>
      <c r="AL15" s="21"/>
      <c r="AM15" s="97" t="s">
        <v>262</v>
      </c>
      <c r="AN15" s="21"/>
      <c r="AO15" s="21"/>
      <c r="AP15" s="21"/>
      <c r="AQ15" s="21"/>
      <c r="AR15" s="21"/>
      <c r="AS15" s="21"/>
      <c r="AT15" s="21"/>
      <c r="AU15" s="7"/>
      <c r="AV15" s="7"/>
    </row>
    <row r="16" spans="1:48">
      <c r="A16" s="88">
        <v>2</v>
      </c>
      <c r="B16" s="89"/>
      <c r="C16" s="90"/>
      <c r="D16" s="91"/>
      <c r="E16" s="91"/>
      <c r="F16" s="91"/>
      <c r="G16" s="91"/>
      <c r="H16" s="91"/>
      <c r="I16" s="91"/>
      <c r="J16" s="90"/>
      <c r="K16" s="90"/>
      <c r="L16" s="90"/>
      <c r="M16" s="90"/>
      <c r="N16" s="92"/>
      <c r="O16" s="90"/>
      <c r="P16" s="93"/>
      <c r="Q16" s="94"/>
      <c r="R16" s="90"/>
      <c r="S16" s="90"/>
      <c r="T16" s="90"/>
      <c r="U16" s="90"/>
      <c r="V16" s="90"/>
      <c r="W16" s="90"/>
      <c r="X16" s="95"/>
      <c r="Y16" s="90"/>
      <c r="Z16" s="95"/>
      <c r="AA16" s="95"/>
      <c r="AB16" s="95"/>
      <c r="AC16" s="90"/>
      <c r="AD16" s="90"/>
      <c r="AE16" s="91"/>
      <c r="AF16" s="91"/>
      <c r="AG16" s="95"/>
      <c r="AH16" s="90"/>
      <c r="AI16" s="90"/>
      <c r="AJ16" s="90"/>
      <c r="AK16" s="96"/>
      <c r="AL16" s="21"/>
      <c r="AM16" s="73" t="s">
        <v>263</v>
      </c>
      <c r="AN16" s="21"/>
      <c r="AO16" s="21"/>
      <c r="AP16" s="21"/>
      <c r="AQ16" s="21"/>
      <c r="AR16" s="21"/>
      <c r="AS16" s="21"/>
      <c r="AT16" s="21"/>
      <c r="AU16" s="7"/>
      <c r="AV16" s="7"/>
    </row>
    <row r="17" spans="1:46">
      <c r="A17" s="88">
        <v>3</v>
      </c>
      <c r="B17" s="89"/>
      <c r="C17" s="90"/>
      <c r="D17" s="91"/>
      <c r="E17" s="91"/>
      <c r="F17" s="91"/>
      <c r="G17" s="91"/>
      <c r="H17" s="91"/>
      <c r="I17" s="91"/>
      <c r="J17" s="90"/>
      <c r="K17" s="90"/>
      <c r="L17" s="90"/>
      <c r="M17" s="90"/>
      <c r="N17" s="92"/>
      <c r="O17" s="90"/>
      <c r="P17" s="93"/>
      <c r="Q17" s="94"/>
      <c r="R17" s="90"/>
      <c r="S17" s="90"/>
      <c r="T17" s="90"/>
      <c r="U17" s="90"/>
      <c r="V17" s="90"/>
      <c r="W17" s="90"/>
      <c r="X17" s="95"/>
      <c r="Y17" s="90"/>
      <c r="Z17" s="95"/>
      <c r="AA17" s="95"/>
      <c r="AB17" s="95"/>
      <c r="AC17" s="90"/>
      <c r="AD17" s="90"/>
      <c r="AE17" s="91"/>
      <c r="AF17" s="91"/>
      <c r="AG17" s="95"/>
      <c r="AH17" s="90"/>
      <c r="AI17" s="90"/>
      <c r="AJ17" s="90"/>
      <c r="AK17" s="96"/>
      <c r="AL17" s="21"/>
      <c r="AM17" s="78" t="s">
        <v>264</v>
      </c>
      <c r="AN17" s="21"/>
      <c r="AO17" s="21"/>
      <c r="AP17" s="21"/>
      <c r="AQ17" s="21"/>
      <c r="AR17" s="21"/>
      <c r="AS17" s="21"/>
      <c r="AT17" s="21"/>
    </row>
    <row r="18" spans="1:46">
      <c r="A18" s="88">
        <v>4</v>
      </c>
      <c r="B18" s="89"/>
      <c r="C18" s="90"/>
      <c r="D18" s="91"/>
      <c r="E18" s="91"/>
      <c r="F18" s="91"/>
      <c r="G18" s="91"/>
      <c r="H18" s="91"/>
      <c r="I18" s="91"/>
      <c r="J18" s="90"/>
      <c r="K18" s="90"/>
      <c r="L18" s="90"/>
      <c r="M18" s="90"/>
      <c r="N18" s="92"/>
      <c r="O18" s="90"/>
      <c r="P18" s="93"/>
      <c r="Q18" s="94"/>
      <c r="R18" s="90"/>
      <c r="S18" s="90"/>
      <c r="T18" s="90"/>
      <c r="U18" s="90"/>
      <c r="V18" s="90"/>
      <c r="W18" s="90"/>
      <c r="X18" s="95"/>
      <c r="Y18" s="90"/>
      <c r="Z18" s="95"/>
      <c r="AA18" s="95"/>
      <c r="AB18" s="95"/>
      <c r="AC18" s="90"/>
      <c r="AD18" s="90"/>
      <c r="AE18" s="91"/>
      <c r="AF18" s="91"/>
      <c r="AG18" s="95"/>
      <c r="AH18" s="90"/>
      <c r="AI18" s="90"/>
      <c r="AJ18" s="90"/>
      <c r="AK18" s="96"/>
      <c r="AL18" s="21"/>
      <c r="AM18" s="78" t="s">
        <v>265</v>
      </c>
      <c r="AN18" s="21"/>
      <c r="AO18" s="21"/>
      <c r="AP18" s="21"/>
      <c r="AQ18" s="21"/>
      <c r="AR18" s="21"/>
      <c r="AS18" s="21"/>
      <c r="AT18" s="21"/>
    </row>
    <row r="19" spans="1:46">
      <c r="A19" s="88">
        <v>5</v>
      </c>
      <c r="B19" s="89"/>
      <c r="C19" s="90"/>
      <c r="D19" s="91"/>
      <c r="E19" s="91"/>
      <c r="F19" s="91"/>
      <c r="G19" s="91"/>
      <c r="H19" s="91"/>
      <c r="I19" s="91"/>
      <c r="J19" s="90"/>
      <c r="K19" s="90"/>
      <c r="L19" s="90"/>
      <c r="M19" s="90"/>
      <c r="N19" s="92"/>
      <c r="O19" s="90"/>
      <c r="P19" s="93"/>
      <c r="Q19" s="94"/>
      <c r="R19" s="90"/>
      <c r="S19" s="90"/>
      <c r="T19" s="90"/>
      <c r="U19" s="90"/>
      <c r="V19" s="90"/>
      <c r="W19" s="90"/>
      <c r="X19" s="95"/>
      <c r="Y19" s="90"/>
      <c r="Z19" s="95"/>
      <c r="AA19" s="95"/>
      <c r="AB19" s="95"/>
      <c r="AC19" s="90"/>
      <c r="AD19" s="90"/>
      <c r="AE19" s="91"/>
      <c r="AF19" s="91"/>
      <c r="AG19" s="95"/>
      <c r="AH19" s="90"/>
      <c r="AI19" s="90"/>
      <c r="AJ19" s="90"/>
      <c r="AK19" s="96"/>
      <c r="AL19" s="21"/>
      <c r="AM19" s="73" t="s">
        <v>266</v>
      </c>
      <c r="AN19" s="21"/>
      <c r="AO19" s="21"/>
      <c r="AP19" s="21"/>
      <c r="AQ19" s="21"/>
      <c r="AR19" s="21"/>
      <c r="AS19" s="21"/>
      <c r="AT19" s="21"/>
    </row>
    <row r="20" spans="1:46">
      <c r="A20" s="88">
        <v>6</v>
      </c>
      <c r="B20" s="89"/>
      <c r="C20" s="90"/>
      <c r="D20" s="91"/>
      <c r="E20" s="91"/>
      <c r="F20" s="91"/>
      <c r="G20" s="91"/>
      <c r="H20" s="91"/>
      <c r="I20" s="91"/>
      <c r="J20" s="90"/>
      <c r="K20" s="90"/>
      <c r="L20" s="90"/>
      <c r="M20" s="90"/>
      <c r="N20" s="92"/>
      <c r="O20" s="90"/>
      <c r="P20" s="93"/>
      <c r="Q20" s="94"/>
      <c r="R20" s="90"/>
      <c r="S20" s="90"/>
      <c r="T20" s="90"/>
      <c r="U20" s="90"/>
      <c r="V20" s="90"/>
      <c r="W20" s="90"/>
      <c r="X20" s="95"/>
      <c r="Y20" s="90"/>
      <c r="Z20" s="95"/>
      <c r="AA20" s="95"/>
      <c r="AB20" s="95"/>
      <c r="AC20" s="90"/>
      <c r="AD20" s="90"/>
      <c r="AE20" s="91"/>
      <c r="AF20" s="91"/>
      <c r="AG20" s="95"/>
      <c r="AH20" s="90"/>
      <c r="AI20" s="90"/>
      <c r="AJ20" s="90"/>
      <c r="AK20" s="96"/>
      <c r="AL20" s="21"/>
      <c r="AM20" s="78" t="s">
        <v>267</v>
      </c>
      <c r="AN20" s="21"/>
      <c r="AO20" s="21"/>
      <c r="AP20" s="21"/>
      <c r="AQ20" s="21"/>
      <c r="AR20" s="21"/>
      <c r="AS20" s="21"/>
      <c r="AT20" s="21"/>
    </row>
    <row r="21" spans="1:46">
      <c r="A21" s="88">
        <v>7</v>
      </c>
      <c r="B21" s="89"/>
      <c r="C21" s="90"/>
      <c r="D21" s="91"/>
      <c r="E21" s="91"/>
      <c r="F21" s="91"/>
      <c r="G21" s="91"/>
      <c r="H21" s="91"/>
      <c r="I21" s="91"/>
      <c r="J21" s="90"/>
      <c r="K21" s="90"/>
      <c r="L21" s="90"/>
      <c r="M21" s="90"/>
      <c r="N21" s="92"/>
      <c r="O21" s="90"/>
      <c r="P21" s="93"/>
      <c r="Q21" s="94"/>
      <c r="R21" s="90"/>
      <c r="S21" s="90"/>
      <c r="T21" s="90"/>
      <c r="U21" s="90"/>
      <c r="V21" s="90"/>
      <c r="W21" s="90"/>
      <c r="X21" s="95"/>
      <c r="Y21" s="90"/>
      <c r="Z21" s="95"/>
      <c r="AA21" s="95"/>
      <c r="AB21" s="95"/>
      <c r="AC21" s="90"/>
      <c r="AD21" s="90"/>
      <c r="AE21" s="91"/>
      <c r="AF21" s="91"/>
      <c r="AG21" s="95"/>
      <c r="AH21" s="90"/>
      <c r="AI21" s="90"/>
      <c r="AJ21" s="90"/>
      <c r="AK21" s="96"/>
      <c r="AL21" s="21"/>
      <c r="AM21" s="78" t="s">
        <v>268</v>
      </c>
      <c r="AN21" s="21"/>
      <c r="AO21" s="21"/>
      <c r="AP21" s="21"/>
      <c r="AQ21" s="21"/>
      <c r="AR21" s="21"/>
      <c r="AS21" s="21"/>
      <c r="AT21" s="21"/>
    </row>
    <row r="22" spans="1:46">
      <c r="A22" s="88">
        <v>8</v>
      </c>
      <c r="B22" s="89"/>
      <c r="C22" s="90"/>
      <c r="D22" s="91"/>
      <c r="E22" s="91"/>
      <c r="F22" s="91"/>
      <c r="G22" s="91"/>
      <c r="H22" s="91"/>
      <c r="I22" s="91"/>
      <c r="J22" s="90"/>
      <c r="K22" s="90"/>
      <c r="L22" s="90"/>
      <c r="M22" s="90"/>
      <c r="N22" s="92"/>
      <c r="O22" s="90"/>
      <c r="P22" s="93"/>
      <c r="Q22" s="94"/>
      <c r="R22" s="90"/>
      <c r="S22" s="90"/>
      <c r="T22" s="90"/>
      <c r="U22" s="90"/>
      <c r="V22" s="90"/>
      <c r="W22" s="90"/>
      <c r="X22" s="95"/>
      <c r="Y22" s="90"/>
      <c r="Z22" s="95"/>
      <c r="AA22" s="95"/>
      <c r="AB22" s="95"/>
      <c r="AC22" s="90"/>
      <c r="AD22" s="90"/>
      <c r="AE22" s="91"/>
      <c r="AF22" s="91"/>
      <c r="AG22" s="95"/>
      <c r="AH22" s="90"/>
      <c r="AI22" s="90"/>
      <c r="AJ22" s="90"/>
      <c r="AK22" s="96"/>
      <c r="AL22" s="21"/>
      <c r="AM22" s="73" t="s">
        <v>269</v>
      </c>
      <c r="AN22" s="21"/>
      <c r="AO22" s="21"/>
      <c r="AP22" s="21"/>
      <c r="AQ22" s="21"/>
      <c r="AR22" s="21"/>
      <c r="AS22" s="21"/>
      <c r="AT22" s="21"/>
    </row>
    <row r="23" spans="1:46">
      <c r="A23" s="88">
        <v>9</v>
      </c>
      <c r="B23" s="98"/>
      <c r="C23" s="90"/>
      <c r="D23" s="91"/>
      <c r="E23" s="91"/>
      <c r="F23" s="91"/>
      <c r="G23" s="91"/>
      <c r="H23" s="91"/>
      <c r="I23" s="91"/>
      <c r="J23" s="90"/>
      <c r="K23" s="90"/>
      <c r="L23" s="90"/>
      <c r="M23" s="90"/>
      <c r="N23" s="90"/>
      <c r="O23" s="90"/>
      <c r="P23" s="93"/>
      <c r="Q23" s="94"/>
      <c r="R23" s="90"/>
      <c r="S23" s="90"/>
      <c r="T23" s="90"/>
      <c r="U23" s="90"/>
      <c r="V23" s="90"/>
      <c r="W23" s="90"/>
      <c r="X23" s="95"/>
      <c r="Y23" s="90"/>
      <c r="Z23" s="95"/>
      <c r="AA23" s="95"/>
      <c r="AB23" s="95"/>
      <c r="AC23" s="90"/>
      <c r="AD23" s="90"/>
      <c r="AE23" s="91"/>
      <c r="AF23" s="91"/>
      <c r="AG23" s="95"/>
      <c r="AH23" s="90"/>
      <c r="AI23" s="90"/>
      <c r="AJ23" s="90"/>
      <c r="AK23" s="96"/>
      <c r="AL23" s="21"/>
      <c r="AM23" s="78" t="s">
        <v>270</v>
      </c>
      <c r="AN23" s="21"/>
      <c r="AO23" s="21"/>
      <c r="AP23" s="21"/>
      <c r="AQ23" s="21"/>
      <c r="AR23" s="21"/>
      <c r="AS23" s="21"/>
      <c r="AT23" s="21"/>
    </row>
    <row r="24" spans="1:46">
      <c r="A24" s="88">
        <v>10</v>
      </c>
      <c r="B24" s="89"/>
      <c r="C24" s="90"/>
      <c r="D24" s="91"/>
      <c r="E24" s="91"/>
      <c r="F24" s="91"/>
      <c r="G24" s="91"/>
      <c r="H24" s="91"/>
      <c r="I24" s="91"/>
      <c r="J24" s="99"/>
      <c r="K24" s="90"/>
      <c r="L24" s="90"/>
      <c r="M24" s="90"/>
      <c r="N24" s="90"/>
      <c r="O24" s="90"/>
      <c r="P24" s="93"/>
      <c r="Q24" s="100"/>
      <c r="R24" s="90"/>
      <c r="S24" s="90"/>
      <c r="T24" s="90"/>
      <c r="U24" s="90"/>
      <c r="V24" s="90"/>
      <c r="W24" s="90"/>
      <c r="X24" s="95"/>
      <c r="Y24" s="90"/>
      <c r="Z24" s="95"/>
      <c r="AA24" s="95"/>
      <c r="AB24" s="95"/>
      <c r="AC24" s="90"/>
      <c r="AD24" s="90"/>
      <c r="AE24" s="91"/>
      <c r="AF24" s="91"/>
      <c r="AG24" s="95"/>
      <c r="AH24" s="90"/>
      <c r="AI24" s="90"/>
      <c r="AJ24" s="90"/>
      <c r="AK24" s="96"/>
      <c r="AL24" s="21"/>
      <c r="AM24" s="78" t="s">
        <v>271</v>
      </c>
      <c r="AN24" s="21"/>
      <c r="AO24" s="21"/>
      <c r="AP24" s="21"/>
      <c r="AQ24" s="21"/>
      <c r="AR24" s="21"/>
      <c r="AS24" s="21"/>
      <c r="AT24" s="21"/>
    </row>
    <row r="25" spans="1:46">
      <c r="A25" s="88">
        <v>11</v>
      </c>
      <c r="B25" s="89"/>
      <c r="C25" s="90"/>
      <c r="D25" s="91"/>
      <c r="E25" s="91"/>
      <c r="F25" s="91"/>
      <c r="G25" s="91"/>
      <c r="H25" s="91"/>
      <c r="I25" s="91"/>
      <c r="J25" s="99"/>
      <c r="K25" s="90"/>
      <c r="L25" s="90"/>
      <c r="M25" s="90"/>
      <c r="N25" s="90"/>
      <c r="O25" s="90"/>
      <c r="P25" s="93"/>
      <c r="Q25" s="100"/>
      <c r="R25" s="90"/>
      <c r="S25" s="90"/>
      <c r="T25" s="90"/>
      <c r="U25" s="90"/>
      <c r="V25" s="90"/>
      <c r="W25" s="90"/>
      <c r="X25" s="95"/>
      <c r="Y25" s="90"/>
      <c r="Z25" s="95"/>
      <c r="AA25" s="95"/>
      <c r="AB25" s="95"/>
      <c r="AC25" s="90"/>
      <c r="AD25" s="90"/>
      <c r="AE25" s="91"/>
      <c r="AF25" s="91"/>
      <c r="AG25" s="95"/>
      <c r="AH25" s="90"/>
      <c r="AI25" s="90"/>
      <c r="AJ25" s="90"/>
      <c r="AK25" s="96"/>
      <c r="AL25" s="21"/>
      <c r="AM25" s="101" t="s">
        <v>272</v>
      </c>
      <c r="AN25" s="21"/>
      <c r="AO25" s="21"/>
      <c r="AP25" s="21"/>
      <c r="AQ25" s="21"/>
      <c r="AR25" s="21"/>
      <c r="AS25" s="21"/>
      <c r="AT25" s="21"/>
    </row>
    <row r="26" spans="1:46">
      <c r="A26" s="88">
        <v>12</v>
      </c>
      <c r="B26" s="89"/>
      <c r="C26" s="90"/>
      <c r="D26" s="91"/>
      <c r="E26" s="91"/>
      <c r="F26" s="91"/>
      <c r="G26" s="91"/>
      <c r="H26" s="91"/>
      <c r="I26" s="91"/>
      <c r="J26" s="99"/>
      <c r="K26" s="90"/>
      <c r="L26" s="90"/>
      <c r="M26" s="90"/>
      <c r="N26" s="90"/>
      <c r="O26" s="90"/>
      <c r="P26" s="93"/>
      <c r="Q26" s="100"/>
      <c r="R26" s="90"/>
      <c r="S26" s="90"/>
      <c r="T26" s="90"/>
      <c r="U26" s="90"/>
      <c r="V26" s="90"/>
      <c r="W26" s="90"/>
      <c r="X26" s="95"/>
      <c r="Y26" s="90"/>
      <c r="Z26" s="95"/>
      <c r="AA26" s="95"/>
      <c r="AB26" s="95"/>
      <c r="AC26" s="90"/>
      <c r="AD26" s="90"/>
      <c r="AE26" s="91"/>
      <c r="AF26" s="91"/>
      <c r="AG26" s="95"/>
      <c r="AH26" s="90"/>
      <c r="AI26" s="90"/>
      <c r="AJ26" s="90"/>
      <c r="AK26" s="96"/>
      <c r="AL26" s="21"/>
      <c r="AM26" s="78" t="s">
        <v>273</v>
      </c>
      <c r="AN26" s="21"/>
      <c r="AO26" s="21"/>
      <c r="AP26" s="21"/>
      <c r="AQ26" s="21"/>
      <c r="AR26" s="21"/>
      <c r="AS26" s="21"/>
      <c r="AT26" s="21"/>
    </row>
    <row r="27" spans="1:46">
      <c r="A27" s="88">
        <v>13</v>
      </c>
      <c r="B27" s="89"/>
      <c r="C27" s="90"/>
      <c r="D27" s="91"/>
      <c r="E27" s="91"/>
      <c r="F27" s="91"/>
      <c r="G27" s="91"/>
      <c r="H27" s="91"/>
      <c r="I27" s="91"/>
      <c r="J27" s="99"/>
      <c r="K27" s="90"/>
      <c r="L27" s="90"/>
      <c r="M27" s="90"/>
      <c r="N27" s="90"/>
      <c r="O27" s="90"/>
      <c r="P27" s="93"/>
      <c r="Q27" s="100"/>
      <c r="R27" s="90"/>
      <c r="S27" s="90"/>
      <c r="T27" s="90"/>
      <c r="U27" s="90"/>
      <c r="V27" s="90"/>
      <c r="W27" s="90"/>
      <c r="X27" s="95"/>
      <c r="Y27" s="90"/>
      <c r="Z27" s="95"/>
      <c r="AA27" s="95"/>
      <c r="AB27" s="95"/>
      <c r="AC27" s="90"/>
      <c r="AD27" s="90"/>
      <c r="AE27" s="91"/>
      <c r="AF27" s="91"/>
      <c r="AG27" s="95"/>
      <c r="AH27" s="90"/>
      <c r="AI27" s="90"/>
      <c r="AJ27" s="90"/>
      <c r="AK27" s="96"/>
      <c r="AL27" s="21"/>
      <c r="AM27" s="78" t="s">
        <v>274</v>
      </c>
      <c r="AN27" s="21"/>
      <c r="AO27" s="21"/>
      <c r="AP27" s="21"/>
      <c r="AQ27" s="21"/>
      <c r="AR27" s="21"/>
      <c r="AS27" s="21"/>
      <c r="AT27" s="21"/>
    </row>
    <row r="28" spans="1:46">
      <c r="A28" s="88">
        <v>14</v>
      </c>
      <c r="B28" s="89"/>
      <c r="C28" s="90"/>
      <c r="D28" s="91"/>
      <c r="E28" s="91"/>
      <c r="F28" s="91"/>
      <c r="G28" s="91"/>
      <c r="H28" s="91"/>
      <c r="I28" s="91"/>
      <c r="J28" s="99"/>
      <c r="K28" s="90"/>
      <c r="L28" s="90"/>
      <c r="M28" s="90"/>
      <c r="N28" s="90"/>
      <c r="O28" s="90"/>
      <c r="P28" s="93"/>
      <c r="Q28" s="100"/>
      <c r="R28" s="90"/>
      <c r="S28" s="90"/>
      <c r="T28" s="90"/>
      <c r="U28" s="90"/>
      <c r="V28" s="90"/>
      <c r="W28" s="90"/>
      <c r="X28" s="95"/>
      <c r="Y28" s="90"/>
      <c r="Z28" s="95"/>
      <c r="AA28" s="95"/>
      <c r="AB28" s="95"/>
      <c r="AC28" s="90"/>
      <c r="AD28" s="90"/>
      <c r="AE28" s="91"/>
      <c r="AF28" s="91"/>
      <c r="AG28" s="95"/>
      <c r="AH28" s="90"/>
      <c r="AI28" s="90"/>
      <c r="AJ28" s="90"/>
      <c r="AK28" s="96"/>
      <c r="AL28" s="21"/>
      <c r="AM28" s="101" t="s">
        <v>275</v>
      </c>
      <c r="AN28" s="9"/>
      <c r="AO28" s="9"/>
      <c r="AP28" s="9"/>
      <c r="AQ28" s="9"/>
      <c r="AR28" s="9"/>
      <c r="AS28" s="9"/>
      <c r="AT28" s="9"/>
    </row>
    <row r="29" spans="1:46">
      <c r="A29" s="88">
        <v>15</v>
      </c>
      <c r="B29" s="89"/>
      <c r="C29" s="90"/>
      <c r="D29" s="91"/>
      <c r="E29" s="91"/>
      <c r="F29" s="91"/>
      <c r="G29" s="91"/>
      <c r="H29" s="91"/>
      <c r="I29" s="91"/>
      <c r="J29" s="99"/>
      <c r="K29" s="90"/>
      <c r="L29" s="90"/>
      <c r="M29" s="90"/>
      <c r="N29" s="90"/>
      <c r="O29" s="90"/>
      <c r="P29" s="93"/>
      <c r="Q29" s="100"/>
      <c r="R29" s="90"/>
      <c r="S29" s="90"/>
      <c r="T29" s="90"/>
      <c r="U29" s="90"/>
      <c r="V29" s="90"/>
      <c r="W29" s="90"/>
      <c r="X29" s="95"/>
      <c r="Y29" s="90"/>
      <c r="Z29" s="95"/>
      <c r="AA29" s="95"/>
      <c r="AB29" s="95"/>
      <c r="AC29" s="90"/>
      <c r="AD29" s="90"/>
      <c r="AE29" s="91"/>
      <c r="AF29" s="91"/>
      <c r="AG29" s="95"/>
      <c r="AH29" s="90"/>
      <c r="AI29" s="90"/>
      <c r="AJ29" s="90"/>
      <c r="AK29" s="96"/>
      <c r="AL29" s="21"/>
      <c r="AM29" s="78" t="s">
        <v>276</v>
      </c>
      <c r="AN29" s="21"/>
      <c r="AO29" s="21"/>
      <c r="AP29" s="21"/>
      <c r="AQ29" s="21"/>
      <c r="AR29" s="21"/>
      <c r="AS29" s="21"/>
      <c r="AT29" s="21"/>
    </row>
    <row r="30" spans="1:46" ht="11.25" customHeight="1">
      <c r="A30" s="88">
        <v>16</v>
      </c>
      <c r="B30" s="89"/>
      <c r="C30" s="90"/>
      <c r="D30" s="91"/>
      <c r="E30" s="91"/>
      <c r="F30" s="91"/>
      <c r="G30" s="91"/>
      <c r="H30" s="91"/>
      <c r="I30" s="91"/>
      <c r="J30" s="99"/>
      <c r="K30" s="90"/>
      <c r="L30" s="90"/>
      <c r="M30" s="90"/>
      <c r="N30" s="90"/>
      <c r="O30" s="90"/>
      <c r="P30" s="93"/>
      <c r="Q30" s="100"/>
      <c r="R30" s="90"/>
      <c r="S30" s="90"/>
      <c r="T30" s="90"/>
      <c r="U30" s="90"/>
      <c r="V30" s="90"/>
      <c r="W30" s="90"/>
      <c r="X30" s="95"/>
      <c r="Y30" s="90"/>
      <c r="Z30" s="95"/>
      <c r="AA30" s="95"/>
      <c r="AB30" s="95"/>
      <c r="AC30" s="90"/>
      <c r="AD30" s="90"/>
      <c r="AE30" s="91"/>
      <c r="AF30" s="91"/>
      <c r="AG30" s="95"/>
      <c r="AH30" s="90"/>
      <c r="AI30" s="90"/>
      <c r="AJ30" s="90"/>
      <c r="AK30" s="96"/>
      <c r="AL30" s="21"/>
      <c r="AM30" s="97" t="s">
        <v>277</v>
      </c>
      <c r="AN30" s="21"/>
      <c r="AO30" s="21"/>
      <c r="AP30" s="21"/>
      <c r="AQ30" s="21"/>
      <c r="AR30" s="21"/>
      <c r="AS30" s="21"/>
      <c r="AT30" s="21"/>
    </row>
    <row r="31" spans="1:46" ht="11.25" customHeight="1">
      <c r="A31" s="88">
        <v>17</v>
      </c>
      <c r="B31" s="89"/>
      <c r="C31" s="90"/>
      <c r="D31" s="91"/>
      <c r="E31" s="91"/>
      <c r="F31" s="91"/>
      <c r="G31" s="91"/>
      <c r="H31" s="91"/>
      <c r="I31" s="91"/>
      <c r="J31" s="99"/>
      <c r="K31" s="90"/>
      <c r="L31" s="90"/>
      <c r="M31" s="90"/>
      <c r="N31" s="90"/>
      <c r="O31" s="90"/>
      <c r="P31" s="93"/>
      <c r="Q31" s="100"/>
      <c r="R31" s="90"/>
      <c r="S31" s="90"/>
      <c r="T31" s="90"/>
      <c r="U31" s="90"/>
      <c r="V31" s="90"/>
      <c r="W31" s="90"/>
      <c r="X31" s="95"/>
      <c r="Y31" s="90"/>
      <c r="Z31" s="95"/>
      <c r="AA31" s="95"/>
      <c r="AB31" s="95"/>
      <c r="AC31" s="90"/>
      <c r="AD31" s="90"/>
      <c r="AE31" s="91"/>
      <c r="AF31" s="91"/>
      <c r="AG31" s="95"/>
      <c r="AH31" s="90"/>
      <c r="AI31" s="90"/>
      <c r="AJ31" s="90"/>
      <c r="AK31" s="96"/>
      <c r="AL31" s="21"/>
      <c r="AM31" s="73" t="s">
        <v>278</v>
      </c>
      <c r="AN31" s="21"/>
      <c r="AO31" s="21"/>
      <c r="AP31" s="21"/>
      <c r="AQ31" s="21"/>
      <c r="AR31" s="21"/>
      <c r="AS31" s="21"/>
      <c r="AT31" s="21"/>
    </row>
    <row r="32" spans="1:46" ht="12.75" customHeight="1">
      <c r="A32" s="88">
        <v>18</v>
      </c>
      <c r="B32" s="89"/>
      <c r="C32" s="90"/>
      <c r="D32" s="91"/>
      <c r="E32" s="91"/>
      <c r="F32" s="91"/>
      <c r="G32" s="91"/>
      <c r="H32" s="91"/>
      <c r="I32" s="91"/>
      <c r="J32" s="99"/>
      <c r="K32" s="90"/>
      <c r="L32" s="90"/>
      <c r="M32" s="90"/>
      <c r="N32" s="90"/>
      <c r="O32" s="90"/>
      <c r="P32" s="93"/>
      <c r="Q32" s="100"/>
      <c r="R32" s="90"/>
      <c r="S32" s="90"/>
      <c r="T32" s="90"/>
      <c r="U32" s="90"/>
      <c r="V32" s="90"/>
      <c r="W32" s="90"/>
      <c r="X32" s="95"/>
      <c r="Y32" s="90"/>
      <c r="Z32" s="95"/>
      <c r="AA32" s="95"/>
      <c r="AB32" s="95"/>
      <c r="AC32" s="90"/>
      <c r="AD32" s="90"/>
      <c r="AE32" s="91"/>
      <c r="AF32" s="91"/>
      <c r="AG32" s="95"/>
      <c r="AH32" s="90"/>
      <c r="AI32" s="90"/>
      <c r="AJ32" s="90"/>
      <c r="AK32" s="96"/>
      <c r="AL32" s="21"/>
      <c r="AM32" s="78" t="s">
        <v>279</v>
      </c>
      <c r="AN32" s="21"/>
      <c r="AO32" s="21"/>
      <c r="AP32" s="21"/>
      <c r="AQ32" s="21"/>
      <c r="AR32" s="21"/>
      <c r="AS32" s="21"/>
      <c r="AT32" s="21"/>
    </row>
    <row r="33" spans="1:46">
      <c r="A33" s="88">
        <v>19</v>
      </c>
      <c r="B33" s="89"/>
      <c r="C33" s="90"/>
      <c r="D33" s="91"/>
      <c r="E33" s="91"/>
      <c r="F33" s="91"/>
      <c r="G33" s="91"/>
      <c r="H33" s="91"/>
      <c r="I33" s="91"/>
      <c r="J33" s="99"/>
      <c r="K33" s="90"/>
      <c r="L33" s="90"/>
      <c r="M33" s="90"/>
      <c r="N33" s="90"/>
      <c r="O33" s="90"/>
      <c r="P33" s="93"/>
      <c r="Q33" s="100"/>
      <c r="R33" s="90"/>
      <c r="S33" s="90"/>
      <c r="T33" s="90"/>
      <c r="U33" s="90"/>
      <c r="V33" s="90"/>
      <c r="W33" s="90"/>
      <c r="X33" s="95"/>
      <c r="Y33" s="90"/>
      <c r="Z33" s="95"/>
      <c r="AA33" s="95"/>
      <c r="AB33" s="95"/>
      <c r="AC33" s="90"/>
      <c r="AD33" s="90"/>
      <c r="AE33" s="91"/>
      <c r="AF33" s="91"/>
      <c r="AG33" s="95"/>
      <c r="AH33" s="90"/>
      <c r="AI33" s="90"/>
      <c r="AJ33" s="90"/>
      <c r="AK33" s="96"/>
      <c r="AL33" s="21"/>
      <c r="AM33" s="102" t="s">
        <v>280</v>
      </c>
      <c r="AN33" s="21"/>
      <c r="AO33" s="21"/>
      <c r="AP33" s="21"/>
      <c r="AQ33" s="21"/>
      <c r="AR33" s="21"/>
      <c r="AS33" s="21"/>
      <c r="AT33" s="21"/>
    </row>
    <row r="34" spans="1:46">
      <c r="A34" s="88">
        <v>20</v>
      </c>
      <c r="B34" s="89"/>
      <c r="C34" s="90"/>
      <c r="D34" s="91"/>
      <c r="E34" s="91"/>
      <c r="F34" s="91"/>
      <c r="G34" s="91"/>
      <c r="H34" s="91"/>
      <c r="I34" s="91"/>
      <c r="J34" s="99"/>
      <c r="K34" s="90"/>
      <c r="L34" s="90"/>
      <c r="M34" s="90"/>
      <c r="N34" s="90"/>
      <c r="O34" s="90"/>
      <c r="P34" s="93"/>
      <c r="Q34" s="100"/>
      <c r="R34" s="90"/>
      <c r="S34" s="90"/>
      <c r="T34" s="90"/>
      <c r="U34" s="90"/>
      <c r="V34" s="90"/>
      <c r="W34" s="90"/>
      <c r="X34" s="95"/>
      <c r="Y34" s="90"/>
      <c r="Z34" s="95"/>
      <c r="AA34" s="95"/>
      <c r="AB34" s="95"/>
      <c r="AC34" s="90"/>
      <c r="AD34" s="90"/>
      <c r="AE34" s="91"/>
      <c r="AF34" s="91"/>
      <c r="AG34" s="95"/>
      <c r="AH34" s="90"/>
      <c r="AI34" s="90"/>
      <c r="AJ34" s="90"/>
      <c r="AK34" s="96"/>
      <c r="AL34" s="21"/>
      <c r="AM34" s="78" t="s">
        <v>281</v>
      </c>
      <c r="AN34" s="21"/>
      <c r="AO34" s="21"/>
      <c r="AP34" s="21"/>
      <c r="AQ34" s="21"/>
      <c r="AR34" s="21"/>
      <c r="AS34" s="21"/>
      <c r="AT34" s="21"/>
    </row>
    <row r="35" spans="1:46">
      <c r="A35" s="88">
        <v>21</v>
      </c>
      <c r="B35" s="89"/>
      <c r="C35" s="90"/>
      <c r="D35" s="91"/>
      <c r="E35" s="91"/>
      <c r="F35" s="91"/>
      <c r="G35" s="91"/>
      <c r="H35" s="91"/>
      <c r="I35" s="91"/>
      <c r="J35" s="99"/>
      <c r="K35" s="90"/>
      <c r="L35" s="90"/>
      <c r="M35" s="90"/>
      <c r="N35" s="90"/>
      <c r="O35" s="90"/>
      <c r="P35" s="93"/>
      <c r="Q35" s="100"/>
      <c r="R35" s="90"/>
      <c r="S35" s="90"/>
      <c r="T35" s="90"/>
      <c r="U35" s="90"/>
      <c r="V35" s="90"/>
      <c r="W35" s="90"/>
      <c r="X35" s="95"/>
      <c r="Y35" s="90"/>
      <c r="Z35" s="95"/>
      <c r="AA35" s="95"/>
      <c r="AB35" s="95"/>
      <c r="AC35" s="90"/>
      <c r="AD35" s="90"/>
      <c r="AE35" s="91"/>
      <c r="AF35" s="91"/>
      <c r="AG35" s="95"/>
      <c r="AH35" s="90"/>
      <c r="AI35" s="90"/>
      <c r="AJ35" s="90"/>
      <c r="AK35" s="96"/>
      <c r="AL35" s="21"/>
      <c r="AM35" s="78" t="s">
        <v>282</v>
      </c>
      <c r="AN35" s="21"/>
      <c r="AO35" s="21"/>
      <c r="AP35" s="103">
        <v>4</v>
      </c>
      <c r="AQ35" s="21"/>
      <c r="AR35" s="21"/>
      <c r="AS35" s="21"/>
      <c r="AT35" s="21"/>
    </row>
    <row r="36" spans="1:46">
      <c r="A36" s="88">
        <v>22</v>
      </c>
      <c r="B36" s="89"/>
      <c r="C36" s="90"/>
      <c r="D36" s="91"/>
      <c r="E36" s="91"/>
      <c r="F36" s="91"/>
      <c r="G36" s="91"/>
      <c r="H36" s="91"/>
      <c r="I36" s="91"/>
      <c r="J36" s="99"/>
      <c r="K36" s="90"/>
      <c r="L36" s="90"/>
      <c r="M36" s="90"/>
      <c r="N36" s="90"/>
      <c r="O36" s="90"/>
      <c r="P36" s="93"/>
      <c r="Q36" s="100"/>
      <c r="R36" s="90"/>
      <c r="S36" s="90"/>
      <c r="T36" s="90"/>
      <c r="U36" s="90"/>
      <c r="V36" s="90"/>
      <c r="W36" s="90"/>
      <c r="X36" s="95"/>
      <c r="Y36" s="90"/>
      <c r="Z36" s="95"/>
      <c r="AA36" s="95"/>
      <c r="AB36" s="95"/>
      <c r="AC36" s="90"/>
      <c r="AD36" s="90"/>
      <c r="AE36" s="91"/>
      <c r="AF36" s="91"/>
      <c r="AG36" s="95"/>
      <c r="AH36" s="90"/>
      <c r="AI36" s="90"/>
      <c r="AJ36" s="90"/>
      <c r="AK36" s="96"/>
      <c r="AL36" s="21"/>
      <c r="AM36" s="78" t="s">
        <v>283</v>
      </c>
      <c r="AN36" s="21"/>
      <c r="AO36" s="21"/>
      <c r="AP36" s="104">
        <v>12</v>
      </c>
      <c r="AQ36" s="21"/>
      <c r="AR36" s="21"/>
      <c r="AS36" s="21"/>
      <c r="AT36" s="21"/>
    </row>
    <row r="37" spans="1:46">
      <c r="A37" s="88">
        <v>23</v>
      </c>
      <c r="B37" s="89"/>
      <c r="C37" s="90"/>
      <c r="D37" s="91"/>
      <c r="E37" s="91"/>
      <c r="F37" s="91"/>
      <c r="G37" s="91"/>
      <c r="H37" s="91"/>
      <c r="I37" s="91"/>
      <c r="J37" s="99"/>
      <c r="K37" s="90"/>
      <c r="L37" s="90"/>
      <c r="M37" s="90"/>
      <c r="N37" s="90"/>
      <c r="O37" s="90"/>
      <c r="P37" s="93"/>
      <c r="Q37" s="100"/>
      <c r="R37" s="90"/>
      <c r="S37" s="90"/>
      <c r="T37" s="90"/>
      <c r="U37" s="90"/>
      <c r="V37" s="90"/>
      <c r="W37" s="90"/>
      <c r="X37" s="95"/>
      <c r="Y37" s="90"/>
      <c r="Z37" s="95"/>
      <c r="AA37" s="95"/>
      <c r="AB37" s="95"/>
      <c r="AC37" s="90"/>
      <c r="AD37" s="90"/>
      <c r="AE37" s="91"/>
      <c r="AF37" s="91"/>
      <c r="AG37" s="95"/>
      <c r="AH37" s="90"/>
      <c r="AI37" s="90"/>
      <c r="AJ37" s="90"/>
      <c r="AK37" s="96"/>
      <c r="AL37" s="21"/>
      <c r="AM37" s="73" t="s">
        <v>284</v>
      </c>
      <c r="AN37" s="21"/>
      <c r="AO37" s="21"/>
      <c r="AP37" s="21"/>
      <c r="AQ37" s="21"/>
      <c r="AR37" s="21"/>
      <c r="AS37" s="21"/>
      <c r="AT37" s="21"/>
    </row>
    <row r="38" spans="1:46">
      <c r="A38" s="88">
        <v>24</v>
      </c>
      <c r="B38" s="89"/>
      <c r="C38" s="90"/>
      <c r="D38" s="91"/>
      <c r="E38" s="91"/>
      <c r="F38" s="91"/>
      <c r="G38" s="91"/>
      <c r="H38" s="91"/>
      <c r="I38" s="91"/>
      <c r="J38" s="99"/>
      <c r="K38" s="90"/>
      <c r="L38" s="90"/>
      <c r="M38" s="90"/>
      <c r="N38" s="90"/>
      <c r="O38" s="90"/>
      <c r="P38" s="93"/>
      <c r="Q38" s="100"/>
      <c r="R38" s="90"/>
      <c r="S38" s="90"/>
      <c r="T38" s="90"/>
      <c r="U38" s="90"/>
      <c r="V38" s="90"/>
      <c r="W38" s="90"/>
      <c r="X38" s="95"/>
      <c r="Y38" s="90"/>
      <c r="Z38" s="95"/>
      <c r="AA38" s="95"/>
      <c r="AB38" s="95"/>
      <c r="AC38" s="90"/>
      <c r="AD38" s="90"/>
      <c r="AE38" s="91"/>
      <c r="AF38" s="91"/>
      <c r="AG38" s="95"/>
      <c r="AH38" s="90"/>
      <c r="AI38" s="90"/>
      <c r="AJ38" s="90"/>
      <c r="AK38" s="96"/>
      <c r="AL38" s="21"/>
      <c r="AM38" s="78" t="s">
        <v>285</v>
      </c>
      <c r="AN38" s="21"/>
      <c r="AO38" s="21"/>
      <c r="AP38" s="21"/>
      <c r="AQ38" s="21"/>
      <c r="AR38" s="21"/>
      <c r="AS38" s="21"/>
      <c r="AT38" s="21"/>
    </row>
    <row r="39" spans="1:46">
      <c r="A39" s="88">
        <v>25</v>
      </c>
      <c r="B39" s="89"/>
      <c r="C39" s="90"/>
      <c r="D39" s="91"/>
      <c r="E39" s="91"/>
      <c r="F39" s="91"/>
      <c r="G39" s="91"/>
      <c r="H39" s="91"/>
      <c r="I39" s="91"/>
      <c r="J39" s="99"/>
      <c r="K39" s="90"/>
      <c r="L39" s="90"/>
      <c r="M39" s="90"/>
      <c r="N39" s="90"/>
      <c r="O39" s="90"/>
      <c r="P39" s="93"/>
      <c r="Q39" s="100"/>
      <c r="R39" s="90"/>
      <c r="S39" s="90"/>
      <c r="T39" s="90"/>
      <c r="U39" s="90"/>
      <c r="V39" s="90"/>
      <c r="W39" s="90"/>
      <c r="X39" s="95"/>
      <c r="Y39" s="90"/>
      <c r="Z39" s="95"/>
      <c r="AA39" s="95"/>
      <c r="AB39" s="95"/>
      <c r="AC39" s="90"/>
      <c r="AD39" s="90"/>
      <c r="AE39" s="91"/>
      <c r="AF39" s="91"/>
      <c r="AG39" s="95"/>
      <c r="AH39" s="90"/>
      <c r="AI39" s="90"/>
      <c r="AJ39" s="90"/>
      <c r="AK39" s="96"/>
      <c r="AL39" s="21"/>
      <c r="AM39" s="78" t="s">
        <v>286</v>
      </c>
      <c r="AN39" s="21"/>
      <c r="AO39" s="21"/>
      <c r="AP39" s="21"/>
      <c r="AQ39" s="21"/>
      <c r="AR39" s="21"/>
      <c r="AS39" s="21"/>
      <c r="AT39" s="21"/>
    </row>
    <row r="40" spans="1:46">
      <c r="A40" s="88">
        <v>26</v>
      </c>
      <c r="B40" s="89"/>
      <c r="C40" s="90"/>
      <c r="D40" s="91"/>
      <c r="E40" s="91"/>
      <c r="F40" s="91"/>
      <c r="G40" s="91"/>
      <c r="H40" s="91"/>
      <c r="I40" s="91"/>
      <c r="J40" s="99"/>
      <c r="K40" s="90"/>
      <c r="L40" s="90"/>
      <c r="M40" s="90"/>
      <c r="N40" s="90"/>
      <c r="O40" s="90"/>
      <c r="P40" s="93"/>
      <c r="Q40" s="100"/>
      <c r="R40" s="90"/>
      <c r="S40" s="90"/>
      <c r="T40" s="90"/>
      <c r="U40" s="90"/>
      <c r="V40" s="90"/>
      <c r="W40" s="90"/>
      <c r="X40" s="95"/>
      <c r="Y40" s="90"/>
      <c r="Z40" s="95"/>
      <c r="AA40" s="95"/>
      <c r="AB40" s="95"/>
      <c r="AC40" s="90"/>
      <c r="AD40" s="90"/>
      <c r="AE40" s="91"/>
      <c r="AF40" s="91"/>
      <c r="AG40" s="95"/>
      <c r="AH40" s="90"/>
      <c r="AI40" s="90"/>
      <c r="AJ40" s="90"/>
      <c r="AK40" s="96"/>
      <c r="AL40" s="21"/>
      <c r="AM40" s="73" t="s">
        <v>287</v>
      </c>
      <c r="AN40" s="21"/>
      <c r="AO40" s="21"/>
      <c r="AP40" s="21"/>
      <c r="AQ40" s="21"/>
      <c r="AR40" s="21"/>
      <c r="AS40" s="21"/>
      <c r="AT40" s="21"/>
    </row>
    <row r="41" spans="1:46">
      <c r="A41" s="88">
        <v>27</v>
      </c>
      <c r="B41" s="89"/>
      <c r="C41" s="90"/>
      <c r="D41" s="91"/>
      <c r="E41" s="91"/>
      <c r="F41" s="91"/>
      <c r="G41" s="91"/>
      <c r="H41" s="91"/>
      <c r="I41" s="91"/>
      <c r="J41" s="99"/>
      <c r="K41" s="90"/>
      <c r="L41" s="90"/>
      <c r="M41" s="90"/>
      <c r="N41" s="90"/>
      <c r="O41" s="90"/>
      <c r="P41" s="93"/>
      <c r="Q41" s="100"/>
      <c r="R41" s="90"/>
      <c r="S41" s="90"/>
      <c r="T41" s="90"/>
      <c r="U41" s="90"/>
      <c r="V41" s="90"/>
      <c r="W41" s="90"/>
      <c r="X41" s="95"/>
      <c r="Y41" s="90"/>
      <c r="Z41" s="95"/>
      <c r="AA41" s="95"/>
      <c r="AB41" s="95"/>
      <c r="AC41" s="90"/>
      <c r="AD41" s="90"/>
      <c r="AE41" s="91"/>
      <c r="AF41" s="91"/>
      <c r="AG41" s="95"/>
      <c r="AH41" s="90"/>
      <c r="AI41" s="90"/>
      <c r="AJ41" s="90"/>
      <c r="AK41" s="96"/>
      <c r="AL41" s="21"/>
      <c r="AM41" s="78" t="s">
        <v>288</v>
      </c>
      <c r="AN41" s="21"/>
      <c r="AO41" s="21"/>
      <c r="AP41" s="21"/>
      <c r="AQ41" s="21"/>
      <c r="AR41" s="21"/>
      <c r="AS41" s="21"/>
      <c r="AT41" s="21"/>
    </row>
    <row r="42" spans="1:46">
      <c r="A42" s="88">
        <v>28</v>
      </c>
      <c r="B42" s="89"/>
      <c r="C42" s="90"/>
      <c r="D42" s="91"/>
      <c r="E42" s="91"/>
      <c r="F42" s="91"/>
      <c r="G42" s="91"/>
      <c r="H42" s="91"/>
      <c r="I42" s="91"/>
      <c r="J42" s="99"/>
      <c r="K42" s="90"/>
      <c r="L42" s="90"/>
      <c r="M42" s="90"/>
      <c r="N42" s="90"/>
      <c r="O42" s="90"/>
      <c r="P42" s="93"/>
      <c r="Q42" s="100"/>
      <c r="R42" s="90"/>
      <c r="S42" s="90"/>
      <c r="T42" s="90"/>
      <c r="U42" s="90"/>
      <c r="V42" s="90"/>
      <c r="W42" s="90"/>
      <c r="X42" s="95"/>
      <c r="Y42" s="90"/>
      <c r="Z42" s="95"/>
      <c r="AA42" s="95"/>
      <c r="AB42" s="95"/>
      <c r="AC42" s="90"/>
      <c r="AD42" s="90"/>
      <c r="AE42" s="91"/>
      <c r="AF42" s="91"/>
      <c r="AG42" s="95"/>
      <c r="AH42" s="90"/>
      <c r="AI42" s="90"/>
      <c r="AJ42" s="90"/>
      <c r="AK42" s="96"/>
      <c r="AL42" s="21"/>
      <c r="AM42" s="78" t="s">
        <v>289</v>
      </c>
      <c r="AN42" s="21"/>
      <c r="AO42" s="21"/>
      <c r="AP42" s="21"/>
      <c r="AQ42" s="21"/>
      <c r="AR42" s="21"/>
      <c r="AS42" s="21"/>
      <c r="AT42" s="21"/>
    </row>
    <row r="43" spans="1:46">
      <c r="A43" s="88">
        <v>29</v>
      </c>
      <c r="B43" s="89"/>
      <c r="C43" s="90"/>
      <c r="D43" s="91"/>
      <c r="E43" s="91"/>
      <c r="F43" s="91"/>
      <c r="G43" s="91"/>
      <c r="H43" s="91"/>
      <c r="I43" s="91"/>
      <c r="J43" s="99"/>
      <c r="K43" s="90"/>
      <c r="L43" s="90"/>
      <c r="M43" s="90"/>
      <c r="N43" s="90"/>
      <c r="O43" s="90"/>
      <c r="P43" s="93"/>
      <c r="Q43" s="100"/>
      <c r="R43" s="90"/>
      <c r="S43" s="90"/>
      <c r="T43" s="90"/>
      <c r="U43" s="90"/>
      <c r="V43" s="90"/>
      <c r="W43" s="90"/>
      <c r="X43" s="95"/>
      <c r="Y43" s="90"/>
      <c r="Z43" s="95"/>
      <c r="AA43" s="95"/>
      <c r="AB43" s="95"/>
      <c r="AC43" s="90"/>
      <c r="AD43" s="90"/>
      <c r="AE43" s="91"/>
      <c r="AF43" s="91"/>
      <c r="AG43" s="95"/>
      <c r="AH43" s="90"/>
      <c r="AI43" s="90"/>
      <c r="AJ43" s="90"/>
      <c r="AK43" s="96"/>
      <c r="AL43" s="21"/>
      <c r="AM43" s="102" t="s">
        <v>290</v>
      </c>
      <c r="AN43" s="21"/>
      <c r="AO43" s="21"/>
      <c r="AP43" s="21"/>
      <c r="AQ43" s="21"/>
      <c r="AR43" s="21"/>
      <c r="AS43" s="21"/>
      <c r="AT43" s="21"/>
    </row>
    <row r="44" spans="1:46">
      <c r="A44" s="88">
        <v>30</v>
      </c>
      <c r="B44" s="89"/>
      <c r="C44" s="90"/>
      <c r="D44" s="91"/>
      <c r="E44" s="91"/>
      <c r="F44" s="91"/>
      <c r="G44" s="91"/>
      <c r="H44" s="91"/>
      <c r="I44" s="91"/>
      <c r="J44" s="99"/>
      <c r="K44" s="90"/>
      <c r="L44" s="90"/>
      <c r="M44" s="90"/>
      <c r="N44" s="90"/>
      <c r="O44" s="90"/>
      <c r="P44" s="93"/>
      <c r="Q44" s="100"/>
      <c r="R44" s="90"/>
      <c r="S44" s="90"/>
      <c r="T44" s="90"/>
      <c r="U44" s="90"/>
      <c r="V44" s="90"/>
      <c r="W44" s="90"/>
      <c r="X44" s="95"/>
      <c r="Y44" s="90"/>
      <c r="Z44" s="95"/>
      <c r="AA44" s="95"/>
      <c r="AB44" s="95"/>
      <c r="AC44" s="90"/>
      <c r="AD44" s="90"/>
      <c r="AE44" s="91"/>
      <c r="AF44" s="91"/>
      <c r="AG44" s="95"/>
      <c r="AH44" s="90"/>
      <c r="AI44" s="90"/>
      <c r="AJ44" s="90"/>
      <c r="AK44" s="96"/>
      <c r="AL44" s="21"/>
      <c r="AM44" s="73" t="s">
        <v>291</v>
      </c>
      <c r="AN44" s="21"/>
      <c r="AO44" s="21"/>
      <c r="AP44" s="21"/>
      <c r="AQ44" s="21"/>
      <c r="AR44" s="21"/>
      <c r="AS44" s="21"/>
      <c r="AT44" s="21"/>
    </row>
    <row r="45" spans="1:46">
      <c r="A45" s="88">
        <v>31</v>
      </c>
      <c r="B45" s="89"/>
      <c r="C45" s="90"/>
      <c r="D45" s="91"/>
      <c r="E45" s="91"/>
      <c r="F45" s="91"/>
      <c r="G45" s="91"/>
      <c r="H45" s="91"/>
      <c r="I45" s="91"/>
      <c r="J45" s="99"/>
      <c r="K45" s="90"/>
      <c r="L45" s="90"/>
      <c r="M45" s="90"/>
      <c r="N45" s="90"/>
      <c r="O45" s="90"/>
      <c r="P45" s="93"/>
      <c r="Q45" s="100"/>
      <c r="R45" s="90"/>
      <c r="S45" s="90"/>
      <c r="T45" s="90"/>
      <c r="U45" s="90"/>
      <c r="V45" s="90"/>
      <c r="W45" s="90"/>
      <c r="X45" s="95"/>
      <c r="Y45" s="90"/>
      <c r="Z45" s="95"/>
      <c r="AA45" s="95"/>
      <c r="AB45" s="95"/>
      <c r="AC45" s="90"/>
      <c r="AD45" s="90"/>
      <c r="AE45" s="91"/>
      <c r="AF45" s="91"/>
      <c r="AG45" s="95"/>
      <c r="AH45" s="90"/>
      <c r="AI45" s="90"/>
      <c r="AJ45" s="90"/>
      <c r="AK45" s="96"/>
      <c r="AL45" s="21"/>
      <c r="AM45" s="102" t="s">
        <v>290</v>
      </c>
      <c r="AN45" s="21"/>
      <c r="AO45" s="21"/>
      <c r="AP45" s="21"/>
      <c r="AQ45" s="21"/>
      <c r="AR45" s="21"/>
      <c r="AS45" s="21"/>
      <c r="AT45" s="21"/>
    </row>
    <row r="46" spans="1:46">
      <c r="A46" s="88">
        <v>32</v>
      </c>
      <c r="B46" s="89"/>
      <c r="C46" s="90"/>
      <c r="D46" s="91"/>
      <c r="E46" s="91"/>
      <c r="F46" s="91"/>
      <c r="G46" s="91"/>
      <c r="H46" s="91"/>
      <c r="I46" s="91"/>
      <c r="J46" s="99"/>
      <c r="K46" s="90"/>
      <c r="L46" s="90"/>
      <c r="M46" s="90"/>
      <c r="N46" s="90"/>
      <c r="O46" s="90"/>
      <c r="P46" s="93"/>
      <c r="Q46" s="100"/>
      <c r="R46" s="90"/>
      <c r="S46" s="90"/>
      <c r="T46" s="90"/>
      <c r="U46" s="90"/>
      <c r="V46" s="90"/>
      <c r="W46" s="90"/>
      <c r="X46" s="95"/>
      <c r="Y46" s="90"/>
      <c r="Z46" s="95"/>
      <c r="AA46" s="95"/>
      <c r="AB46" s="95"/>
      <c r="AC46" s="90"/>
      <c r="AD46" s="90"/>
      <c r="AE46" s="91"/>
      <c r="AF46" s="91"/>
      <c r="AG46" s="95"/>
      <c r="AH46" s="90"/>
      <c r="AI46" s="90"/>
      <c r="AJ46" s="90"/>
      <c r="AK46" s="96"/>
      <c r="AL46" s="21"/>
      <c r="AM46" s="102" t="s">
        <v>292</v>
      </c>
      <c r="AN46" s="21"/>
      <c r="AO46" s="21"/>
      <c r="AP46" s="21"/>
      <c r="AQ46" s="21"/>
      <c r="AR46" s="21"/>
      <c r="AS46" s="21"/>
      <c r="AT46" s="21"/>
    </row>
    <row r="47" spans="1:46">
      <c r="A47" s="88">
        <v>33</v>
      </c>
      <c r="B47" s="89"/>
      <c r="C47" s="90"/>
      <c r="D47" s="91"/>
      <c r="E47" s="91"/>
      <c r="F47" s="91"/>
      <c r="G47" s="91"/>
      <c r="H47" s="91"/>
      <c r="I47" s="91"/>
      <c r="J47" s="99"/>
      <c r="K47" s="90"/>
      <c r="L47" s="90"/>
      <c r="M47" s="90"/>
      <c r="N47" s="90"/>
      <c r="O47" s="90"/>
      <c r="P47" s="93"/>
      <c r="Q47" s="100"/>
      <c r="R47" s="90"/>
      <c r="S47" s="90"/>
      <c r="T47" s="90"/>
      <c r="U47" s="90"/>
      <c r="V47" s="90"/>
      <c r="W47" s="90"/>
      <c r="X47" s="95"/>
      <c r="Y47" s="90"/>
      <c r="Z47" s="95"/>
      <c r="AA47" s="95"/>
      <c r="AB47" s="95"/>
      <c r="AC47" s="90"/>
      <c r="AD47" s="90"/>
      <c r="AE47" s="91"/>
      <c r="AF47" s="91"/>
      <c r="AG47" s="95"/>
      <c r="AH47" s="90"/>
      <c r="AI47" s="90"/>
      <c r="AJ47" s="90"/>
      <c r="AK47" s="96"/>
      <c r="AL47" s="21"/>
      <c r="AM47" s="102" t="s">
        <v>293</v>
      </c>
      <c r="AN47" s="21"/>
      <c r="AO47" s="21"/>
      <c r="AP47" s="21"/>
      <c r="AQ47" s="21"/>
      <c r="AR47" s="78"/>
      <c r="AS47" s="21"/>
      <c r="AT47" s="21"/>
    </row>
    <row r="48" spans="1:46">
      <c r="A48" s="88">
        <v>34</v>
      </c>
      <c r="B48" s="89"/>
      <c r="C48" s="90"/>
      <c r="D48" s="91"/>
      <c r="E48" s="91"/>
      <c r="F48" s="91"/>
      <c r="G48" s="91"/>
      <c r="H48" s="91"/>
      <c r="I48" s="91"/>
      <c r="J48" s="99"/>
      <c r="K48" s="90"/>
      <c r="L48" s="90"/>
      <c r="M48" s="90"/>
      <c r="N48" s="90"/>
      <c r="O48" s="90"/>
      <c r="P48" s="93"/>
      <c r="Q48" s="100"/>
      <c r="R48" s="90"/>
      <c r="S48" s="90"/>
      <c r="T48" s="90"/>
      <c r="U48" s="90"/>
      <c r="V48" s="90"/>
      <c r="W48" s="90"/>
      <c r="X48" s="95"/>
      <c r="Y48" s="90"/>
      <c r="Z48" s="95"/>
      <c r="AA48" s="95"/>
      <c r="AB48" s="95"/>
      <c r="AC48" s="90"/>
      <c r="AD48" s="90"/>
      <c r="AE48" s="91"/>
      <c r="AF48" s="91"/>
      <c r="AG48" s="95"/>
      <c r="AH48" s="90"/>
      <c r="AI48" s="90"/>
      <c r="AJ48" s="90"/>
      <c r="AK48" s="96"/>
      <c r="AL48" s="21"/>
      <c r="AM48" s="102" t="s">
        <v>294</v>
      </c>
      <c r="AN48" s="21"/>
      <c r="AO48" s="21"/>
      <c r="AP48" s="21"/>
      <c r="AQ48" s="21"/>
      <c r="AR48" s="21"/>
      <c r="AS48" s="21"/>
      <c r="AT48" s="21"/>
    </row>
    <row r="49" spans="1:47">
      <c r="A49" s="88">
        <v>35</v>
      </c>
      <c r="B49" s="89"/>
      <c r="C49" s="90"/>
      <c r="D49" s="91"/>
      <c r="E49" s="91"/>
      <c r="F49" s="91"/>
      <c r="G49" s="91"/>
      <c r="H49" s="91"/>
      <c r="I49" s="91"/>
      <c r="J49" s="99"/>
      <c r="K49" s="90"/>
      <c r="L49" s="90"/>
      <c r="M49" s="90"/>
      <c r="N49" s="90"/>
      <c r="O49" s="90"/>
      <c r="P49" s="93"/>
      <c r="Q49" s="100"/>
      <c r="R49" s="90"/>
      <c r="S49" s="90"/>
      <c r="T49" s="90"/>
      <c r="U49" s="90"/>
      <c r="V49" s="90"/>
      <c r="W49" s="90"/>
      <c r="X49" s="95"/>
      <c r="Y49" s="90"/>
      <c r="Z49" s="95"/>
      <c r="AA49" s="95"/>
      <c r="AB49" s="95"/>
      <c r="AC49" s="90"/>
      <c r="AD49" s="90"/>
      <c r="AE49" s="91"/>
      <c r="AF49" s="91"/>
      <c r="AG49" s="95"/>
      <c r="AH49" s="90"/>
      <c r="AI49" s="90"/>
      <c r="AJ49" s="90"/>
      <c r="AK49" s="96"/>
      <c r="AL49" s="21"/>
      <c r="AM49" s="102" t="s">
        <v>295</v>
      </c>
      <c r="AN49" s="21"/>
      <c r="AO49" s="21"/>
      <c r="AP49" s="21"/>
      <c r="AQ49" s="21"/>
      <c r="AR49" s="21"/>
      <c r="AS49" s="21"/>
      <c r="AT49" s="21"/>
      <c r="AU49" s="7"/>
    </row>
    <row r="50" spans="1:47">
      <c r="A50" s="88">
        <v>36</v>
      </c>
      <c r="B50" s="89"/>
      <c r="C50" s="90"/>
      <c r="D50" s="91"/>
      <c r="E50" s="91"/>
      <c r="F50" s="91"/>
      <c r="G50" s="91"/>
      <c r="H50" s="91"/>
      <c r="I50" s="91"/>
      <c r="J50" s="99"/>
      <c r="K50" s="90"/>
      <c r="L50" s="90"/>
      <c r="M50" s="90"/>
      <c r="N50" s="90"/>
      <c r="O50" s="90"/>
      <c r="P50" s="93"/>
      <c r="Q50" s="100"/>
      <c r="R50" s="90"/>
      <c r="S50" s="90"/>
      <c r="T50" s="90"/>
      <c r="U50" s="90"/>
      <c r="V50" s="90"/>
      <c r="W50" s="90"/>
      <c r="X50" s="95"/>
      <c r="Y50" s="90"/>
      <c r="Z50" s="95"/>
      <c r="AA50" s="95"/>
      <c r="AB50" s="95"/>
      <c r="AC50" s="90"/>
      <c r="AD50" s="90"/>
      <c r="AE50" s="91"/>
      <c r="AF50" s="91"/>
      <c r="AG50" s="95"/>
      <c r="AH50" s="90"/>
      <c r="AI50" s="90"/>
      <c r="AJ50" s="90"/>
      <c r="AK50" s="96"/>
      <c r="AL50" s="21"/>
      <c r="AM50" s="78" t="s">
        <v>296</v>
      </c>
      <c r="AN50" s="21"/>
      <c r="AO50" s="21"/>
      <c r="AP50" s="21"/>
      <c r="AQ50" s="21"/>
      <c r="AR50" s="21"/>
      <c r="AS50" s="21"/>
      <c r="AT50" s="21"/>
      <c r="AU50" s="22"/>
    </row>
    <row r="51" spans="1:47">
      <c r="A51" s="88">
        <v>37</v>
      </c>
      <c r="B51" s="89"/>
      <c r="C51" s="90"/>
      <c r="D51" s="91"/>
      <c r="E51" s="91"/>
      <c r="F51" s="91"/>
      <c r="G51" s="91"/>
      <c r="H51" s="91"/>
      <c r="I51" s="91"/>
      <c r="J51" s="99"/>
      <c r="K51" s="90"/>
      <c r="L51" s="90"/>
      <c r="M51" s="90"/>
      <c r="N51" s="90"/>
      <c r="O51" s="90"/>
      <c r="P51" s="93"/>
      <c r="Q51" s="100"/>
      <c r="R51" s="90"/>
      <c r="S51" s="90"/>
      <c r="T51" s="90"/>
      <c r="U51" s="90"/>
      <c r="V51" s="90"/>
      <c r="W51" s="90"/>
      <c r="X51" s="95"/>
      <c r="Y51" s="90"/>
      <c r="Z51" s="95"/>
      <c r="AA51" s="95"/>
      <c r="AB51" s="95"/>
      <c r="AC51" s="90"/>
      <c r="AD51" s="90"/>
      <c r="AE51" s="91"/>
      <c r="AF51" s="91"/>
      <c r="AG51" s="95"/>
      <c r="AH51" s="90"/>
      <c r="AI51" s="90"/>
      <c r="AJ51" s="90"/>
      <c r="AK51" s="96"/>
      <c r="AL51" s="21"/>
      <c r="AM51" s="73" t="s">
        <v>297</v>
      </c>
      <c r="AN51" s="21"/>
      <c r="AO51" s="21"/>
      <c r="AP51" s="21"/>
      <c r="AQ51" s="21"/>
      <c r="AR51" s="21"/>
      <c r="AS51" s="21"/>
      <c r="AT51" s="21"/>
      <c r="AU51" s="22"/>
    </row>
    <row r="52" spans="1:47">
      <c r="A52" s="88">
        <v>38</v>
      </c>
      <c r="B52" s="89"/>
      <c r="C52" s="90"/>
      <c r="D52" s="91"/>
      <c r="E52" s="91"/>
      <c r="F52" s="91"/>
      <c r="G52" s="91"/>
      <c r="H52" s="91"/>
      <c r="I52" s="91"/>
      <c r="J52" s="99"/>
      <c r="K52" s="90"/>
      <c r="L52" s="90"/>
      <c r="M52" s="90"/>
      <c r="N52" s="90"/>
      <c r="O52" s="90"/>
      <c r="P52" s="93"/>
      <c r="Q52" s="100"/>
      <c r="R52" s="90"/>
      <c r="S52" s="90"/>
      <c r="T52" s="90"/>
      <c r="U52" s="90"/>
      <c r="V52" s="90"/>
      <c r="W52" s="90"/>
      <c r="X52" s="95"/>
      <c r="Y52" s="90"/>
      <c r="Z52" s="95"/>
      <c r="AA52" s="95"/>
      <c r="AB52" s="95"/>
      <c r="AC52" s="90"/>
      <c r="AD52" s="90"/>
      <c r="AE52" s="91"/>
      <c r="AF52" s="91"/>
      <c r="AG52" s="95"/>
      <c r="AH52" s="90"/>
      <c r="AI52" s="90"/>
      <c r="AJ52" s="90"/>
      <c r="AK52" s="96"/>
      <c r="AL52" s="21"/>
      <c r="AM52" s="78" t="s">
        <v>298</v>
      </c>
      <c r="AN52" s="21"/>
      <c r="AO52" s="21"/>
      <c r="AP52" s="21"/>
      <c r="AQ52" s="21"/>
      <c r="AR52" s="21"/>
      <c r="AS52" s="21"/>
      <c r="AT52" s="21"/>
      <c r="AU52" s="22"/>
    </row>
    <row r="53" spans="1:47">
      <c r="A53" s="88">
        <v>39</v>
      </c>
      <c r="B53" s="89"/>
      <c r="C53" s="90"/>
      <c r="D53" s="91"/>
      <c r="E53" s="91"/>
      <c r="F53" s="91"/>
      <c r="G53" s="91"/>
      <c r="H53" s="91"/>
      <c r="I53" s="91"/>
      <c r="J53" s="99"/>
      <c r="K53" s="90"/>
      <c r="L53" s="90"/>
      <c r="M53" s="90"/>
      <c r="N53" s="90"/>
      <c r="O53" s="90"/>
      <c r="P53" s="93"/>
      <c r="Q53" s="100"/>
      <c r="R53" s="90"/>
      <c r="S53" s="90"/>
      <c r="T53" s="90"/>
      <c r="U53" s="90"/>
      <c r="V53" s="90"/>
      <c r="W53" s="90"/>
      <c r="X53" s="95"/>
      <c r="Y53" s="90"/>
      <c r="Z53" s="95"/>
      <c r="AA53" s="95"/>
      <c r="AB53" s="95"/>
      <c r="AC53" s="90"/>
      <c r="AD53" s="90"/>
      <c r="AE53" s="91"/>
      <c r="AF53" s="91"/>
      <c r="AG53" s="95"/>
      <c r="AH53" s="90"/>
      <c r="AI53" s="90"/>
      <c r="AJ53" s="90"/>
      <c r="AK53" s="96"/>
      <c r="AL53" s="21"/>
      <c r="AM53" s="78" t="s">
        <v>299</v>
      </c>
      <c r="AN53" s="21"/>
      <c r="AO53" s="21"/>
      <c r="AP53" s="21"/>
      <c r="AQ53" s="21"/>
      <c r="AR53" s="21"/>
      <c r="AS53" s="21"/>
      <c r="AT53" s="21"/>
      <c r="AU53" s="22"/>
    </row>
    <row r="54" spans="1:47">
      <c r="A54" s="88">
        <v>40</v>
      </c>
      <c r="B54" s="89"/>
      <c r="C54" s="90"/>
      <c r="D54" s="91"/>
      <c r="E54" s="91"/>
      <c r="F54" s="91"/>
      <c r="G54" s="91"/>
      <c r="H54" s="91"/>
      <c r="I54" s="91"/>
      <c r="J54" s="99"/>
      <c r="K54" s="90"/>
      <c r="L54" s="90"/>
      <c r="M54" s="90"/>
      <c r="N54" s="90"/>
      <c r="O54" s="90"/>
      <c r="P54" s="93"/>
      <c r="Q54" s="100"/>
      <c r="R54" s="90"/>
      <c r="S54" s="90"/>
      <c r="T54" s="90"/>
      <c r="U54" s="90"/>
      <c r="V54" s="90"/>
      <c r="W54" s="90"/>
      <c r="X54" s="95"/>
      <c r="Y54" s="90"/>
      <c r="Z54" s="95"/>
      <c r="AA54" s="95"/>
      <c r="AB54" s="95"/>
      <c r="AC54" s="90"/>
      <c r="AD54" s="90"/>
      <c r="AE54" s="91"/>
      <c r="AF54" s="91"/>
      <c r="AG54" s="95"/>
      <c r="AH54" s="90"/>
      <c r="AI54" s="90"/>
      <c r="AJ54" s="90"/>
      <c r="AK54" s="96"/>
      <c r="AL54" s="21"/>
      <c r="AM54" s="78" t="s">
        <v>300</v>
      </c>
      <c r="AN54" s="21"/>
      <c r="AO54" s="21"/>
      <c r="AP54" s="21"/>
      <c r="AQ54" s="21"/>
      <c r="AR54" s="21"/>
      <c r="AS54" s="21"/>
      <c r="AT54" s="21"/>
      <c r="AU54" s="22"/>
    </row>
    <row r="55" spans="1:47">
      <c r="A55" s="88">
        <v>41</v>
      </c>
      <c r="B55" s="89"/>
      <c r="C55" s="90"/>
      <c r="D55" s="91"/>
      <c r="E55" s="91"/>
      <c r="F55" s="91"/>
      <c r="G55" s="91"/>
      <c r="H55" s="91"/>
      <c r="I55" s="91"/>
      <c r="J55" s="99"/>
      <c r="K55" s="90"/>
      <c r="L55" s="90"/>
      <c r="M55" s="90"/>
      <c r="N55" s="90"/>
      <c r="O55" s="90"/>
      <c r="P55" s="93"/>
      <c r="Q55" s="100"/>
      <c r="R55" s="90"/>
      <c r="S55" s="90"/>
      <c r="T55" s="90"/>
      <c r="U55" s="90"/>
      <c r="V55" s="90"/>
      <c r="W55" s="90"/>
      <c r="X55" s="95"/>
      <c r="Y55" s="90"/>
      <c r="Z55" s="95"/>
      <c r="AA55" s="95"/>
      <c r="AB55" s="95"/>
      <c r="AC55" s="90"/>
      <c r="AD55" s="90"/>
      <c r="AE55" s="91"/>
      <c r="AF55" s="91"/>
      <c r="AG55" s="95"/>
      <c r="AH55" s="90"/>
      <c r="AI55" s="90"/>
      <c r="AJ55" s="90"/>
      <c r="AK55" s="96"/>
      <c r="AL55" s="21"/>
      <c r="AM55" s="78" t="s">
        <v>301</v>
      </c>
      <c r="AN55" s="21"/>
      <c r="AO55" s="21"/>
      <c r="AP55" s="21"/>
      <c r="AQ55" s="21"/>
      <c r="AR55" s="21"/>
      <c r="AS55" s="21"/>
      <c r="AT55" s="21"/>
      <c r="AU55" s="22"/>
    </row>
    <row r="56" spans="1:47">
      <c r="A56" s="88">
        <v>42</v>
      </c>
      <c r="B56" s="89"/>
      <c r="C56" s="90"/>
      <c r="D56" s="91"/>
      <c r="E56" s="91"/>
      <c r="F56" s="91"/>
      <c r="G56" s="91"/>
      <c r="H56" s="91"/>
      <c r="I56" s="91"/>
      <c r="J56" s="99"/>
      <c r="K56" s="90"/>
      <c r="L56" s="90"/>
      <c r="M56" s="90"/>
      <c r="N56" s="90"/>
      <c r="O56" s="90"/>
      <c r="P56" s="93"/>
      <c r="Q56" s="100"/>
      <c r="R56" s="90"/>
      <c r="S56" s="90"/>
      <c r="T56" s="90"/>
      <c r="U56" s="90"/>
      <c r="V56" s="90"/>
      <c r="W56" s="90"/>
      <c r="X56" s="95"/>
      <c r="Y56" s="90"/>
      <c r="Z56" s="95"/>
      <c r="AA56" s="95"/>
      <c r="AB56" s="95"/>
      <c r="AC56" s="90"/>
      <c r="AD56" s="90"/>
      <c r="AE56" s="91"/>
      <c r="AF56" s="91"/>
      <c r="AG56" s="95"/>
      <c r="AH56" s="90"/>
      <c r="AI56" s="90"/>
      <c r="AJ56" s="90"/>
      <c r="AK56" s="96"/>
      <c r="AL56" s="21"/>
      <c r="AM56" s="78" t="s">
        <v>302</v>
      </c>
      <c r="AN56" s="21"/>
      <c r="AO56" s="21"/>
      <c r="AP56" s="21"/>
      <c r="AQ56" s="21"/>
      <c r="AR56" s="21"/>
      <c r="AS56" s="21"/>
      <c r="AT56" s="21"/>
      <c r="AU56" s="22"/>
    </row>
    <row r="57" spans="1:47">
      <c r="A57" s="88">
        <v>43</v>
      </c>
      <c r="B57" s="89"/>
      <c r="C57" s="90"/>
      <c r="D57" s="91"/>
      <c r="E57" s="91"/>
      <c r="F57" s="91"/>
      <c r="G57" s="91"/>
      <c r="H57" s="91"/>
      <c r="I57" s="91"/>
      <c r="J57" s="99"/>
      <c r="K57" s="90"/>
      <c r="L57" s="90"/>
      <c r="M57" s="90"/>
      <c r="N57" s="90"/>
      <c r="O57" s="90"/>
      <c r="P57" s="93"/>
      <c r="Q57" s="100"/>
      <c r="R57" s="90"/>
      <c r="S57" s="90"/>
      <c r="T57" s="90"/>
      <c r="U57" s="90"/>
      <c r="V57" s="90"/>
      <c r="W57" s="90"/>
      <c r="X57" s="95"/>
      <c r="Y57" s="90"/>
      <c r="Z57" s="95"/>
      <c r="AA57" s="95"/>
      <c r="AB57" s="95"/>
      <c r="AC57" s="90"/>
      <c r="AD57" s="90"/>
      <c r="AE57" s="91"/>
      <c r="AF57" s="91"/>
      <c r="AG57" s="95"/>
      <c r="AH57" s="90"/>
      <c r="AI57" s="90"/>
      <c r="AJ57" s="90"/>
      <c r="AK57" s="96"/>
      <c r="AL57" s="21"/>
      <c r="AM57" s="78" t="s">
        <v>296</v>
      </c>
      <c r="AN57" s="21"/>
      <c r="AO57" s="21"/>
      <c r="AP57" s="21"/>
      <c r="AQ57" s="21"/>
      <c r="AR57" s="21"/>
      <c r="AS57" s="21"/>
      <c r="AT57" s="21"/>
      <c r="AU57" s="22"/>
    </row>
    <row r="58" spans="1:47">
      <c r="A58" s="88">
        <v>44</v>
      </c>
      <c r="B58" s="89"/>
      <c r="C58" s="90"/>
      <c r="D58" s="91"/>
      <c r="E58" s="91"/>
      <c r="F58" s="91"/>
      <c r="G58" s="91"/>
      <c r="H58" s="91"/>
      <c r="I58" s="91"/>
      <c r="J58" s="99"/>
      <c r="K58" s="90"/>
      <c r="L58" s="90"/>
      <c r="M58" s="90"/>
      <c r="N58" s="90"/>
      <c r="O58" s="90"/>
      <c r="P58" s="93"/>
      <c r="Q58" s="100"/>
      <c r="R58" s="90"/>
      <c r="S58" s="90"/>
      <c r="T58" s="90"/>
      <c r="U58" s="90"/>
      <c r="V58" s="90"/>
      <c r="W58" s="90"/>
      <c r="X58" s="95"/>
      <c r="Y58" s="90"/>
      <c r="Z58" s="95"/>
      <c r="AA58" s="95"/>
      <c r="AB58" s="95"/>
      <c r="AC58" s="90"/>
      <c r="AD58" s="90"/>
      <c r="AE58" s="91"/>
      <c r="AF58" s="91"/>
      <c r="AG58" s="95"/>
      <c r="AH58" s="90"/>
      <c r="AI58" s="90"/>
      <c r="AJ58" s="90"/>
      <c r="AK58" s="96"/>
      <c r="AL58" s="21"/>
      <c r="AM58" s="73" t="s">
        <v>303</v>
      </c>
      <c r="AN58" s="9"/>
      <c r="AO58" s="9"/>
      <c r="AP58" s="9"/>
      <c r="AQ58" s="9"/>
      <c r="AR58" s="9"/>
      <c r="AS58" s="9"/>
      <c r="AT58" s="9"/>
      <c r="AU58" s="22"/>
    </row>
    <row r="59" spans="1:47">
      <c r="A59" s="88">
        <v>45</v>
      </c>
      <c r="B59" s="89"/>
      <c r="C59" s="90"/>
      <c r="D59" s="91"/>
      <c r="E59" s="91"/>
      <c r="F59" s="91"/>
      <c r="G59" s="91"/>
      <c r="H59" s="91"/>
      <c r="I59" s="91"/>
      <c r="J59" s="99"/>
      <c r="K59" s="90"/>
      <c r="L59" s="90"/>
      <c r="M59" s="90"/>
      <c r="N59" s="90"/>
      <c r="O59" s="90"/>
      <c r="P59" s="93"/>
      <c r="Q59" s="100"/>
      <c r="R59" s="90"/>
      <c r="S59" s="90"/>
      <c r="T59" s="90"/>
      <c r="U59" s="90"/>
      <c r="V59" s="90"/>
      <c r="W59" s="90"/>
      <c r="X59" s="95"/>
      <c r="Y59" s="90"/>
      <c r="Z59" s="95"/>
      <c r="AA59" s="95"/>
      <c r="AB59" s="95"/>
      <c r="AC59" s="90"/>
      <c r="AD59" s="90"/>
      <c r="AE59" s="91"/>
      <c r="AF59" s="91"/>
      <c r="AG59" s="95"/>
      <c r="AH59" s="90"/>
      <c r="AI59" s="90"/>
      <c r="AJ59" s="90"/>
      <c r="AK59" s="96"/>
      <c r="AL59" s="21"/>
      <c r="AM59" s="78" t="s">
        <v>304</v>
      </c>
      <c r="AN59" s="21"/>
      <c r="AO59" s="21"/>
      <c r="AP59" s="21"/>
      <c r="AQ59" s="21"/>
      <c r="AR59" s="21"/>
      <c r="AS59" s="21"/>
      <c r="AT59" s="21"/>
      <c r="AU59" s="22"/>
    </row>
    <row r="60" spans="1:47">
      <c r="A60" s="88">
        <v>46</v>
      </c>
      <c r="B60" s="89"/>
      <c r="C60" s="90"/>
      <c r="D60" s="91"/>
      <c r="E60" s="91"/>
      <c r="F60" s="91"/>
      <c r="G60" s="91"/>
      <c r="H60" s="91"/>
      <c r="I60" s="91"/>
      <c r="J60" s="99"/>
      <c r="K60" s="90"/>
      <c r="L60" s="90"/>
      <c r="M60" s="90"/>
      <c r="N60" s="90"/>
      <c r="O60" s="90"/>
      <c r="P60" s="93"/>
      <c r="Q60" s="100"/>
      <c r="R60" s="90"/>
      <c r="S60" s="90"/>
      <c r="T60" s="90"/>
      <c r="U60" s="90"/>
      <c r="V60" s="90"/>
      <c r="W60" s="90"/>
      <c r="X60" s="95"/>
      <c r="Y60" s="90"/>
      <c r="Z60" s="95"/>
      <c r="AA60" s="95"/>
      <c r="AB60" s="95"/>
      <c r="AC60" s="90"/>
      <c r="AD60" s="90"/>
      <c r="AE60" s="91"/>
      <c r="AF60" s="91"/>
      <c r="AG60" s="95"/>
      <c r="AH60" s="90"/>
      <c r="AI60" s="90"/>
      <c r="AJ60" s="90"/>
      <c r="AK60" s="96"/>
      <c r="AL60" s="21"/>
      <c r="AM60" s="73" t="s">
        <v>305</v>
      </c>
      <c r="AN60" s="21"/>
      <c r="AO60" s="21"/>
      <c r="AP60" s="21"/>
      <c r="AQ60" s="21"/>
      <c r="AR60" s="21"/>
      <c r="AS60" s="21"/>
      <c r="AT60" s="21"/>
      <c r="AU60" s="22"/>
    </row>
    <row r="61" spans="1:47">
      <c r="A61" s="88">
        <v>47</v>
      </c>
      <c r="B61" s="89"/>
      <c r="C61" s="90"/>
      <c r="D61" s="91"/>
      <c r="E61" s="91"/>
      <c r="F61" s="91"/>
      <c r="G61" s="91"/>
      <c r="H61" s="91"/>
      <c r="I61" s="91"/>
      <c r="J61" s="99"/>
      <c r="K61" s="90"/>
      <c r="L61" s="90"/>
      <c r="M61" s="90"/>
      <c r="N61" s="90"/>
      <c r="O61" s="90"/>
      <c r="P61" s="93"/>
      <c r="Q61" s="100"/>
      <c r="R61" s="90"/>
      <c r="S61" s="90"/>
      <c r="T61" s="90"/>
      <c r="U61" s="90"/>
      <c r="V61" s="90"/>
      <c r="W61" s="90"/>
      <c r="X61" s="95"/>
      <c r="Y61" s="90"/>
      <c r="Z61" s="95"/>
      <c r="AA61" s="95"/>
      <c r="AB61" s="95"/>
      <c r="AC61" s="90"/>
      <c r="AD61" s="90"/>
      <c r="AE61" s="91"/>
      <c r="AF61" s="91"/>
      <c r="AG61" s="95"/>
      <c r="AH61" s="90"/>
      <c r="AI61" s="90"/>
      <c r="AJ61" s="90"/>
      <c r="AK61" s="96"/>
      <c r="AL61" s="21"/>
      <c r="AM61" s="78" t="s">
        <v>306</v>
      </c>
      <c r="AN61" s="21"/>
      <c r="AO61" s="21"/>
      <c r="AP61" s="21"/>
      <c r="AQ61" s="21"/>
      <c r="AR61" s="21"/>
      <c r="AS61" s="21"/>
      <c r="AT61" s="21"/>
      <c r="AU61" s="22"/>
    </row>
    <row r="62" spans="1:47">
      <c r="A62" s="88">
        <v>48</v>
      </c>
      <c r="B62" s="89"/>
      <c r="C62" s="90"/>
      <c r="D62" s="91"/>
      <c r="E62" s="91"/>
      <c r="F62" s="91"/>
      <c r="G62" s="91"/>
      <c r="H62" s="91"/>
      <c r="I62" s="91"/>
      <c r="J62" s="99"/>
      <c r="K62" s="90"/>
      <c r="L62" s="90"/>
      <c r="M62" s="90"/>
      <c r="N62" s="90"/>
      <c r="O62" s="90"/>
      <c r="P62" s="93"/>
      <c r="Q62" s="100"/>
      <c r="R62" s="90"/>
      <c r="S62" s="90"/>
      <c r="T62" s="90"/>
      <c r="U62" s="90"/>
      <c r="V62" s="90"/>
      <c r="W62" s="90"/>
      <c r="X62" s="95"/>
      <c r="Y62" s="90"/>
      <c r="Z62" s="95"/>
      <c r="AA62" s="95"/>
      <c r="AB62" s="95"/>
      <c r="AC62" s="90"/>
      <c r="AD62" s="90"/>
      <c r="AE62" s="91"/>
      <c r="AF62" s="91"/>
      <c r="AG62" s="95"/>
      <c r="AH62" s="90"/>
      <c r="AI62" s="90"/>
      <c r="AJ62" s="90"/>
      <c r="AK62" s="96"/>
      <c r="AL62" s="21"/>
      <c r="AM62" s="78" t="s">
        <v>307</v>
      </c>
      <c r="AN62" s="21"/>
      <c r="AO62" s="21"/>
      <c r="AP62" s="21"/>
      <c r="AQ62" s="21"/>
      <c r="AR62" s="21"/>
      <c r="AS62" s="21"/>
      <c r="AT62" s="21"/>
      <c r="AU62" s="22"/>
    </row>
    <row r="63" spans="1:47">
      <c r="A63" s="88">
        <v>49</v>
      </c>
      <c r="B63" s="89"/>
      <c r="C63" s="90"/>
      <c r="D63" s="91"/>
      <c r="E63" s="91"/>
      <c r="F63" s="91"/>
      <c r="G63" s="91"/>
      <c r="H63" s="91"/>
      <c r="I63" s="91"/>
      <c r="J63" s="99"/>
      <c r="K63" s="90"/>
      <c r="L63" s="90"/>
      <c r="M63" s="90"/>
      <c r="N63" s="90"/>
      <c r="O63" s="90"/>
      <c r="P63" s="93"/>
      <c r="Q63" s="100"/>
      <c r="R63" s="90"/>
      <c r="S63" s="90"/>
      <c r="T63" s="90"/>
      <c r="U63" s="90"/>
      <c r="V63" s="90"/>
      <c r="W63" s="90"/>
      <c r="X63" s="95"/>
      <c r="Y63" s="90"/>
      <c r="Z63" s="95"/>
      <c r="AA63" s="95"/>
      <c r="AB63" s="95"/>
      <c r="AC63" s="90"/>
      <c r="AD63" s="90"/>
      <c r="AE63" s="91"/>
      <c r="AF63" s="91"/>
      <c r="AG63" s="95"/>
      <c r="AH63" s="90"/>
      <c r="AI63" s="90"/>
      <c r="AJ63" s="90"/>
      <c r="AK63" s="96"/>
      <c r="AL63" s="21"/>
      <c r="AM63" s="78" t="s">
        <v>308</v>
      </c>
      <c r="AN63" s="21"/>
      <c r="AO63" s="21"/>
      <c r="AP63" s="21"/>
      <c r="AQ63" s="21"/>
      <c r="AR63" s="21"/>
      <c r="AS63" s="21"/>
      <c r="AT63" s="21"/>
      <c r="AU63" s="22"/>
    </row>
    <row r="64" spans="1:47" ht="16.5" thickBot="1">
      <c r="A64" s="88">
        <v>50</v>
      </c>
      <c r="B64" s="105"/>
      <c r="C64" s="106"/>
      <c r="D64" s="107"/>
      <c r="E64" s="107"/>
      <c r="F64" s="107"/>
      <c r="G64" s="107"/>
      <c r="H64" s="107"/>
      <c r="I64" s="107"/>
      <c r="J64" s="108"/>
      <c r="K64" s="106"/>
      <c r="L64" s="106"/>
      <c r="M64" s="106"/>
      <c r="N64" s="106"/>
      <c r="O64" s="106"/>
      <c r="P64" s="109"/>
      <c r="Q64" s="110"/>
      <c r="R64" s="106"/>
      <c r="S64" s="106"/>
      <c r="T64" s="106"/>
      <c r="U64" s="106"/>
      <c r="V64" s="106"/>
      <c r="W64" s="106"/>
      <c r="X64" s="111"/>
      <c r="Y64" s="106"/>
      <c r="Z64" s="111"/>
      <c r="AA64" s="111"/>
      <c r="AB64" s="111"/>
      <c r="AC64" s="106"/>
      <c r="AD64" s="106"/>
      <c r="AE64" s="107"/>
      <c r="AF64" s="107"/>
      <c r="AG64" s="111"/>
      <c r="AH64" s="106"/>
      <c r="AI64" s="106"/>
      <c r="AJ64" s="106"/>
      <c r="AK64" s="112"/>
      <c r="AL64" s="21"/>
      <c r="AM64" s="78" t="s">
        <v>296</v>
      </c>
      <c r="AN64" s="21"/>
      <c r="AO64" s="21"/>
      <c r="AP64" s="21"/>
      <c r="AQ64" s="21"/>
      <c r="AR64" s="21"/>
      <c r="AS64" s="21"/>
      <c r="AT64" s="21"/>
      <c r="AU64" s="22"/>
    </row>
    <row r="65" spans="1:47" ht="16.5" thickTop="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2"/>
    </row>
    <row r="66" spans="1:47">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1"/>
      <c r="AM66" s="21"/>
      <c r="AN66" s="21"/>
      <c r="AO66" s="21"/>
      <c r="AP66" s="21"/>
      <c r="AQ66" s="21"/>
      <c r="AR66" s="21"/>
      <c r="AS66" s="21"/>
      <c r="AT66" s="21"/>
      <c r="AU66" s="22"/>
    </row>
    <row r="67" spans="1:47" ht="72" hidden="1">
      <c r="A67" s="113" t="s">
        <v>309</v>
      </c>
      <c r="B67" s="114" t="s">
        <v>310</v>
      </c>
      <c r="C67" s="114" t="s">
        <v>311</v>
      </c>
      <c r="D67" s="114" t="s">
        <v>311</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1"/>
      <c r="AM67" s="21"/>
      <c r="AN67" s="21"/>
      <c r="AO67" s="21"/>
      <c r="AP67" s="21"/>
      <c r="AQ67" s="21"/>
      <c r="AR67" s="21"/>
      <c r="AS67" s="21"/>
      <c r="AT67" s="21"/>
      <c r="AU67" s="22"/>
    </row>
    <row r="68" spans="1:47" hidden="1">
      <c r="A68" s="115" t="s">
        <v>312</v>
      </c>
      <c r="B68" s="115">
        <v>0</v>
      </c>
      <c r="C68" s="115">
        <v>0</v>
      </c>
      <c r="D68" s="115">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1"/>
      <c r="AM68" s="21"/>
      <c r="AN68" s="21"/>
      <c r="AO68" s="21"/>
      <c r="AP68" s="21"/>
      <c r="AQ68" s="21"/>
      <c r="AR68" s="21"/>
      <c r="AS68" s="21"/>
      <c r="AT68" s="21"/>
      <c r="AU68" s="22"/>
    </row>
    <row r="69" spans="1:47" hidden="1">
      <c r="A69" s="115" t="str">
        <f t="shared" ref="A69:A95" si="0">B69/1000 &amp; "[MPa] (" &amp; D69 &amp; "[kg/cm2])"</f>
        <v>0.03[MPa] (0.31[kg/cm2])</v>
      </c>
      <c r="B69" s="115">
        <v>30</v>
      </c>
      <c r="C69" s="115">
        <v>0.31</v>
      </c>
      <c r="D69" s="115">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1"/>
      <c r="AM69" s="21"/>
      <c r="AN69" s="21"/>
      <c r="AO69" s="21"/>
      <c r="AP69" s="21"/>
      <c r="AQ69" s="21"/>
      <c r="AR69" s="21"/>
      <c r="AS69" s="21"/>
      <c r="AT69" s="21"/>
      <c r="AU69" s="22"/>
    </row>
    <row r="70" spans="1:47" hidden="1">
      <c r="A70" s="115" t="str">
        <f t="shared" si="0"/>
        <v>0.034[MPa] (0.35[kg/cm2])</v>
      </c>
      <c r="B70" s="115">
        <v>34</v>
      </c>
      <c r="C70" s="115">
        <v>0.35</v>
      </c>
      <c r="D70" s="115">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1"/>
      <c r="AM70" s="21"/>
      <c r="AN70" s="21"/>
      <c r="AO70" s="21"/>
      <c r="AP70" s="21"/>
      <c r="AQ70" s="21"/>
      <c r="AR70" s="21"/>
      <c r="AS70" s="21"/>
      <c r="AT70" s="21"/>
      <c r="AU70" s="22"/>
    </row>
    <row r="71" spans="1:47" hidden="1">
      <c r="A71" s="115" t="str">
        <f t="shared" si="0"/>
        <v>0.035[MPa] (0.36[kg/cm2])</v>
      </c>
      <c r="B71" s="115">
        <v>35</v>
      </c>
      <c r="C71" s="115">
        <v>0.36</v>
      </c>
      <c r="D71" s="115">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1"/>
      <c r="AM71" s="21"/>
      <c r="AN71" s="21"/>
      <c r="AO71" s="21"/>
      <c r="AP71" s="21"/>
      <c r="AQ71" s="21"/>
      <c r="AR71" s="21"/>
      <c r="AS71" s="21"/>
      <c r="AT71" s="21"/>
      <c r="AU71" s="22"/>
    </row>
    <row r="72" spans="1:47" hidden="1">
      <c r="A72" s="115" t="str">
        <f t="shared" si="0"/>
        <v>0.049[MPa] (0.5[kg/cm2])</v>
      </c>
      <c r="B72" s="115">
        <v>49</v>
      </c>
      <c r="C72" s="115">
        <v>0.5</v>
      </c>
      <c r="D72" s="115">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1"/>
      <c r="AM72" s="21"/>
      <c r="AN72" s="21"/>
      <c r="AO72" s="21"/>
      <c r="AP72" s="21"/>
      <c r="AQ72" s="21"/>
      <c r="AR72" s="21"/>
      <c r="AS72" s="21"/>
      <c r="AT72" s="21"/>
      <c r="AU72" s="22"/>
    </row>
    <row r="73" spans="1:47" hidden="1">
      <c r="A73" s="115" t="str">
        <f t="shared" si="0"/>
        <v>0.05[MPa] (0.51[kg/cm2])</v>
      </c>
      <c r="B73" s="115">
        <v>50</v>
      </c>
      <c r="C73" s="115">
        <v>0.51</v>
      </c>
      <c r="D73" s="115">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1"/>
      <c r="AM73" s="21"/>
      <c r="AN73" s="21"/>
      <c r="AO73" s="21"/>
      <c r="AP73" s="21"/>
      <c r="AQ73" s="21"/>
      <c r="AR73" s="21"/>
      <c r="AS73" s="21"/>
      <c r="AT73" s="21"/>
      <c r="AU73" s="22"/>
    </row>
    <row r="74" spans="1:47" hidden="1">
      <c r="A74" s="115" t="str">
        <f t="shared" si="0"/>
        <v>0.069[MPa] (0.7[kg/cm2])</v>
      </c>
      <c r="B74" s="115">
        <v>69</v>
      </c>
      <c r="C74" s="115">
        <v>0.7</v>
      </c>
      <c r="D74" s="115">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1"/>
      <c r="AM74" s="21"/>
      <c r="AN74" s="21"/>
      <c r="AO74" s="21"/>
      <c r="AP74" s="21"/>
      <c r="AQ74" s="21"/>
      <c r="AR74" s="21"/>
      <c r="AS74" s="21"/>
      <c r="AT74" s="21"/>
      <c r="AU74" s="22"/>
    </row>
    <row r="75" spans="1:47" hidden="1">
      <c r="A75" s="115" t="str">
        <f t="shared" si="0"/>
        <v>0.07[MPa] (0.71[kg/cm2])</v>
      </c>
      <c r="B75" s="115">
        <v>70</v>
      </c>
      <c r="C75" s="115">
        <v>0.71</v>
      </c>
      <c r="D75" s="115">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1"/>
      <c r="AM75" s="21"/>
      <c r="AN75" s="21"/>
      <c r="AO75" s="21"/>
      <c r="AP75" s="21"/>
      <c r="AQ75" s="21"/>
      <c r="AR75" s="21"/>
      <c r="AS75" s="21"/>
      <c r="AT75" s="21"/>
      <c r="AU75" s="22"/>
    </row>
    <row r="76" spans="1:47" hidden="1">
      <c r="A76" s="115" t="str">
        <f t="shared" si="0"/>
        <v>0.098[MPa] (1[kg/cm2])</v>
      </c>
      <c r="B76" s="115">
        <v>98</v>
      </c>
      <c r="C76" s="115">
        <v>1</v>
      </c>
      <c r="D76" s="115">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1"/>
      <c r="AM76" s="21"/>
      <c r="AN76" s="21"/>
      <c r="AO76" s="21"/>
      <c r="AP76" s="21"/>
      <c r="AQ76" s="21"/>
      <c r="AR76" s="21"/>
      <c r="AS76" s="21"/>
      <c r="AT76" s="21"/>
      <c r="AU76" s="22"/>
    </row>
    <row r="77" spans="1:47" hidden="1">
      <c r="A77" s="115" t="str">
        <f t="shared" si="0"/>
        <v>0.1[MPa] (1.02[kg/cm2])</v>
      </c>
      <c r="B77" s="115">
        <v>100</v>
      </c>
      <c r="C77" s="115">
        <v>1.02</v>
      </c>
      <c r="D77" s="115">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1"/>
      <c r="AM77" s="21"/>
      <c r="AN77" s="21"/>
      <c r="AO77" s="21"/>
      <c r="AP77" s="21"/>
      <c r="AQ77" s="21"/>
      <c r="AR77" s="21"/>
      <c r="AS77" s="21"/>
      <c r="AT77" s="21"/>
      <c r="AU77" s="22"/>
    </row>
    <row r="78" spans="1:47" hidden="1">
      <c r="A78" s="115" t="str">
        <f t="shared" si="0"/>
        <v>0.196[MPa] (2[kg/cm2])</v>
      </c>
      <c r="B78" s="115">
        <v>196</v>
      </c>
      <c r="C78" s="115">
        <v>2</v>
      </c>
      <c r="D78" s="115">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1"/>
      <c r="AM78" s="21"/>
      <c r="AN78" s="21"/>
      <c r="AO78" s="21"/>
      <c r="AP78" s="21"/>
      <c r="AQ78" s="21"/>
      <c r="AR78" s="21"/>
      <c r="AS78" s="21"/>
      <c r="AT78" s="21"/>
      <c r="AU78" s="22"/>
    </row>
    <row r="79" spans="1:47" hidden="1">
      <c r="A79" s="115" t="str">
        <f t="shared" si="0"/>
        <v>0.2[MPa] (2.04[kg/cm2])</v>
      </c>
      <c r="B79" s="115">
        <v>200</v>
      </c>
      <c r="C79" s="115">
        <v>2.04</v>
      </c>
      <c r="D79" s="115">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1"/>
      <c r="AM79" s="21"/>
      <c r="AN79" s="21"/>
      <c r="AO79" s="21"/>
      <c r="AP79" s="21"/>
      <c r="AQ79" s="21"/>
      <c r="AR79" s="21"/>
      <c r="AS79" s="21"/>
      <c r="AT79" s="21"/>
      <c r="AU79" s="22"/>
    </row>
    <row r="80" spans="1:47" hidden="1">
      <c r="A80" s="115" t="str">
        <f t="shared" si="0"/>
        <v>0.294[MPa] (3[kg/cm2])</v>
      </c>
      <c r="B80" s="115">
        <v>294</v>
      </c>
      <c r="C80" s="115">
        <v>3</v>
      </c>
      <c r="D80" s="115">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1"/>
      <c r="AM80" s="21"/>
      <c r="AN80" s="21"/>
      <c r="AO80" s="21"/>
      <c r="AP80" s="21"/>
      <c r="AQ80" s="21"/>
      <c r="AR80" s="21"/>
      <c r="AS80" s="21"/>
      <c r="AT80" s="21"/>
      <c r="AU80" s="22"/>
    </row>
    <row r="81" spans="1:47" hidden="1">
      <c r="A81" s="115" t="str">
        <f t="shared" si="0"/>
        <v>0.3[MPa] (3.06[kg/cm2])</v>
      </c>
      <c r="B81" s="115">
        <v>300</v>
      </c>
      <c r="C81" s="115">
        <v>3.06</v>
      </c>
      <c r="D81" s="115">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1"/>
      <c r="AM81" s="21"/>
      <c r="AN81" s="21"/>
      <c r="AO81" s="21"/>
      <c r="AP81" s="21"/>
      <c r="AQ81" s="21"/>
      <c r="AR81" s="21"/>
      <c r="AS81" s="21"/>
      <c r="AT81" s="21"/>
      <c r="AU81" s="22"/>
    </row>
    <row r="82" spans="1:47" hidden="1">
      <c r="A82" s="115" t="str">
        <f t="shared" si="0"/>
        <v>0.392[MPa] (4[kg/cm2])</v>
      </c>
      <c r="B82" s="115">
        <v>392</v>
      </c>
      <c r="C82" s="115">
        <v>4</v>
      </c>
      <c r="D82" s="115">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1"/>
      <c r="AM82" s="21"/>
      <c r="AN82" s="21"/>
      <c r="AO82" s="21"/>
      <c r="AP82" s="21"/>
      <c r="AQ82" s="21"/>
      <c r="AR82" s="21"/>
      <c r="AS82" s="21"/>
      <c r="AT82" s="21"/>
      <c r="AU82" s="22"/>
    </row>
    <row r="83" spans="1:47" hidden="1">
      <c r="A83" s="115" t="str">
        <f t="shared" si="0"/>
        <v>0.4[MPa] (4.08[kg/cm2])</v>
      </c>
      <c r="B83" s="115">
        <v>400</v>
      </c>
      <c r="C83" s="115">
        <v>4.08</v>
      </c>
      <c r="D83" s="115">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1"/>
      <c r="AM83" s="9"/>
      <c r="AN83" s="21"/>
      <c r="AO83" s="21"/>
      <c r="AP83" s="21"/>
      <c r="AQ83" s="21"/>
      <c r="AR83" s="21"/>
      <c r="AS83" s="21"/>
      <c r="AT83" s="21"/>
      <c r="AU83" s="22"/>
    </row>
    <row r="84" spans="1:47" hidden="1">
      <c r="A84" s="115" t="str">
        <f t="shared" si="0"/>
        <v>0.49[MPa] (5[kg/cm2])</v>
      </c>
      <c r="B84" s="115">
        <v>490</v>
      </c>
      <c r="C84" s="115">
        <v>5</v>
      </c>
      <c r="D84" s="115">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1"/>
      <c r="AM84" s="9"/>
      <c r="AN84" s="21"/>
      <c r="AO84" s="21"/>
      <c r="AP84" s="21"/>
      <c r="AQ84" s="21"/>
      <c r="AR84" s="21"/>
      <c r="AS84" s="21"/>
      <c r="AT84" s="21"/>
      <c r="AU84" s="22"/>
    </row>
    <row r="85" spans="1:47" hidden="1">
      <c r="A85" s="115" t="str">
        <f t="shared" si="0"/>
        <v>0.5[MPa] (5.1[kg/cm2])</v>
      </c>
      <c r="B85" s="115">
        <v>500</v>
      </c>
      <c r="C85" s="115">
        <v>5.0999999999999996</v>
      </c>
      <c r="D85" s="115">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15" t="str">
        <f t="shared" si="0"/>
        <v>0.588[MPa] (6[kg/cm2])</v>
      </c>
      <c r="B86" s="115">
        <v>588</v>
      </c>
      <c r="C86" s="115">
        <v>6</v>
      </c>
      <c r="D86" s="115">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15" t="str">
        <f t="shared" si="0"/>
        <v>0.6[MPa] (6.12[kg/cm2])</v>
      </c>
      <c r="B87" s="115">
        <v>600</v>
      </c>
      <c r="C87" s="115">
        <v>6.12</v>
      </c>
      <c r="D87" s="115">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15" t="str">
        <f t="shared" si="0"/>
        <v>0.686[MPa] (7[kg/cm2])</v>
      </c>
      <c r="B88" s="115">
        <v>686</v>
      </c>
      <c r="C88" s="115">
        <v>7</v>
      </c>
      <c r="D88" s="115">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15" t="str">
        <f t="shared" si="0"/>
        <v>0.7[MPa] (7.14[kg/cm2])</v>
      </c>
      <c r="B89" s="115">
        <v>700</v>
      </c>
      <c r="C89" s="115">
        <v>7.14</v>
      </c>
      <c r="D89" s="115">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15" t="str">
        <f t="shared" si="0"/>
        <v>0.785[MPa] (8[kg/cm2])</v>
      </c>
      <c r="B90" s="115">
        <v>785</v>
      </c>
      <c r="C90" s="115">
        <v>8</v>
      </c>
      <c r="D90" s="115">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15" t="str">
        <f t="shared" si="0"/>
        <v>0.8[MPa] (8.16[kg/cm2])</v>
      </c>
      <c r="B91" s="115">
        <v>800</v>
      </c>
      <c r="C91" s="115">
        <v>8.16</v>
      </c>
      <c r="D91" s="115">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15" t="str">
        <f t="shared" si="0"/>
        <v>0.883[MPa] (9[kg/cm2])</v>
      </c>
      <c r="B92" s="115">
        <v>883</v>
      </c>
      <c r="C92" s="115">
        <v>9</v>
      </c>
      <c r="D92" s="115">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78" t="s">
        <v>313</v>
      </c>
      <c r="AN92" s="9"/>
      <c r="AO92" s="9"/>
      <c r="AP92" s="9"/>
      <c r="AQ92" s="9"/>
      <c r="AR92" s="9"/>
      <c r="AS92" s="9"/>
      <c r="AT92" s="9"/>
      <c r="AU92" s="7"/>
    </row>
    <row r="93" spans="1:47" hidden="1">
      <c r="A93" s="115" t="str">
        <f t="shared" si="0"/>
        <v>0.9[MPa] (9.18[kg/cm2])</v>
      </c>
      <c r="B93" s="115">
        <v>900</v>
      </c>
      <c r="C93" s="115">
        <v>9.18</v>
      </c>
      <c r="D93" s="115">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15" t="str">
        <f t="shared" si="0"/>
        <v>0.981[MPa] (10[kg/cm2])</v>
      </c>
      <c r="B94" s="115">
        <v>981</v>
      </c>
      <c r="C94" s="115">
        <v>10</v>
      </c>
      <c r="D94" s="115">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73"/>
      <c r="AN94" s="21"/>
      <c r="AO94" s="21"/>
      <c r="AP94" s="21"/>
      <c r="AQ94" s="21"/>
      <c r="AR94" s="21"/>
      <c r="AS94" s="21"/>
      <c r="AT94" s="21"/>
      <c r="AU94" s="7"/>
    </row>
    <row r="95" spans="1:47" hidden="1">
      <c r="A95" s="115" t="str">
        <f t="shared" si="0"/>
        <v>1[MPa] (10.2[kg/cm2])</v>
      </c>
      <c r="B95" s="115">
        <v>1000</v>
      </c>
      <c r="C95" s="115">
        <v>10.199999999999999</v>
      </c>
      <c r="D95" s="115">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73"/>
      <c r="AN95" s="21"/>
      <c r="AO95" s="21"/>
      <c r="AP95" s="21"/>
      <c r="AQ95" s="21"/>
      <c r="AR95" s="21"/>
      <c r="AS95" s="21"/>
      <c r="AT95" s="21"/>
      <c r="AU95" s="7"/>
    </row>
    <row r="96" spans="1:47">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9"/>
      <c r="AM96" s="9"/>
      <c r="AN96" s="9"/>
      <c r="AO96" s="9"/>
      <c r="AP96" s="9"/>
      <c r="AQ96" s="9"/>
      <c r="AR96" s="9"/>
      <c r="AS96" s="9"/>
      <c r="AT96" s="9"/>
      <c r="AU96" s="7"/>
    </row>
  </sheetData>
  <sheetProtection algorithmName="SHA-512" hashValue="nuQhiPLMra8Y9yyeoajC+H60BaAresmN5blz15sjKvHAR7vD9IKVj7tnJVuUg3LGqN26nbIILJneeySxuZjWjg==" saltValue="gp/rZ/wEQWvZ8HeAF/i9Ng==" spinCount="100000" sheet="1" scenarios="1" formatCells="0" insertRows="0" deleteRows="0" selectLockedCells="1" sort="0" autoFilter="0"/>
  <mergeCells count="47">
    <mergeCell ref="L8:L13"/>
    <mergeCell ref="H9:H13"/>
    <mergeCell ref="I9:I13"/>
    <mergeCell ref="A8:A13"/>
    <mergeCell ref="B8:C8"/>
    <mergeCell ref="D8:I8"/>
    <mergeCell ref="J8:J13"/>
    <mergeCell ref="K8:K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S9:S13"/>
    <mergeCell ref="T9:T13"/>
    <mergeCell ref="U9:U13"/>
    <mergeCell ref="V9:W9"/>
    <mergeCell ref="X9:Y9"/>
    <mergeCell ref="V10:V13"/>
    <mergeCell ref="W10:W13"/>
    <mergeCell ref="X10:X13"/>
    <mergeCell ref="Y10:Y13"/>
    <mergeCell ref="AB10:AB13"/>
    <mergeCell ref="Z9:Z13"/>
    <mergeCell ref="AI10:AI13"/>
    <mergeCell ref="AJ10:AJ13"/>
    <mergeCell ref="AA9:AA13"/>
    <mergeCell ref="AB9:AC9"/>
    <mergeCell ref="AE9:AI9"/>
    <mergeCell ref="AJ9:AK9"/>
    <mergeCell ref="AC10:AC13"/>
    <mergeCell ref="AK10:AK13"/>
    <mergeCell ref="AE10:AE13"/>
    <mergeCell ref="AF10:AF13"/>
    <mergeCell ref="AG10:AG13"/>
    <mergeCell ref="AH10:AH13"/>
  </mergeCells>
  <phoneticPr fontId="3"/>
  <conditionalFormatting sqref="Q14:Q23">
    <cfRule type="cellIs" dxfId="7" priority="2" stopIfTrue="1" operator="equal">
      <formula>7</formula>
    </cfRule>
  </conditionalFormatting>
  <conditionalFormatting sqref="I14">
    <cfRule type="cellIs" dxfId="6"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44034" r:id="rId5" name="Drop Down 2">
              <controlPr defaultSize="0" autoLine="0" autoPict="0">
                <anchor moveWithCells="1">
                  <from>
                    <xdr:col>41</xdr:col>
                    <xdr:colOff>0</xdr:colOff>
                    <xdr:row>35</xdr:row>
                    <xdr:rowOff>38100</xdr:rowOff>
                  </from>
                  <to>
                    <xdr:col>44</xdr:col>
                    <xdr:colOff>0</xdr:colOff>
                    <xdr:row>35</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AV96"/>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9.140625" defaultRowHeight="15.7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206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66"/>
      <c r="AL1" s="21"/>
      <c r="AM1" s="67"/>
      <c r="AN1" s="3"/>
      <c r="AO1" s="3"/>
      <c r="AP1" s="3"/>
      <c r="AQ1" s="3"/>
      <c r="AR1" s="3"/>
      <c r="AS1" s="3"/>
      <c r="AT1" s="6"/>
      <c r="AU1" s="7"/>
      <c r="AV1" s="8" t="s">
        <v>207</v>
      </c>
    </row>
    <row r="2" spans="1:48" ht="12" customHeight="1">
      <c r="A2" s="68"/>
      <c r="B2" s="69"/>
      <c r="C2" s="69"/>
      <c r="D2" s="69"/>
      <c r="E2" s="69"/>
      <c r="F2" s="69"/>
      <c r="G2" s="69"/>
      <c r="H2" s="69"/>
      <c r="I2" s="69"/>
      <c r="J2" s="69"/>
      <c r="K2" s="69"/>
      <c r="L2" s="69"/>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6.5" thickBot="1">
      <c r="A3" s="70" t="s">
        <v>208</v>
      </c>
      <c r="B3" s="71"/>
      <c r="C3" s="71"/>
      <c r="D3" s="71"/>
      <c r="E3" s="71"/>
      <c r="F3" s="71"/>
      <c r="G3" s="71"/>
      <c r="H3" s="71"/>
      <c r="I3" s="71"/>
      <c r="J3" s="71"/>
      <c r="K3" s="71"/>
      <c r="L3" s="71"/>
      <c r="M3" s="71"/>
      <c r="N3" s="71"/>
      <c r="O3" s="71"/>
      <c r="P3" s="71"/>
      <c r="Q3" s="71"/>
      <c r="R3" s="71"/>
      <c r="S3" s="71"/>
      <c r="T3" s="71"/>
      <c r="U3" s="71"/>
      <c r="V3" s="71"/>
      <c r="W3" s="71"/>
      <c r="X3" s="71"/>
      <c r="Y3" s="72"/>
      <c r="Z3" s="71"/>
      <c r="AA3" s="71"/>
      <c r="AB3" s="71"/>
      <c r="AC3" s="71"/>
      <c r="AD3" s="71"/>
      <c r="AE3" s="71"/>
      <c r="AF3" s="71"/>
      <c r="AG3" s="71"/>
      <c r="AH3" s="71"/>
      <c r="AI3" s="71"/>
      <c r="AJ3" s="71"/>
      <c r="AK3" s="71"/>
      <c r="AL3" s="73"/>
      <c r="AM3" s="71" t="s">
        <v>209</v>
      </c>
      <c r="AN3" s="71"/>
      <c r="AO3" s="71"/>
      <c r="AP3" s="71"/>
      <c r="AQ3" s="71"/>
      <c r="AR3" s="71"/>
      <c r="AS3" s="71"/>
      <c r="AT3" s="71"/>
      <c r="AU3" s="7"/>
      <c r="AV3" s="7"/>
    </row>
    <row r="4" spans="1:48">
      <c r="A4" s="74"/>
      <c r="B4" s="75"/>
      <c r="C4" s="75"/>
      <c r="D4" s="75"/>
      <c r="E4" s="75"/>
      <c r="F4" s="75"/>
      <c r="G4" s="75"/>
      <c r="H4" s="75"/>
      <c r="I4" s="75"/>
      <c r="J4" s="75"/>
      <c r="K4" s="75"/>
      <c r="L4" s="75"/>
      <c r="M4" s="75"/>
      <c r="N4" s="75"/>
      <c r="O4" s="75"/>
      <c r="P4" s="75"/>
      <c r="Q4" s="75"/>
      <c r="R4" s="75"/>
      <c r="S4" s="75"/>
      <c r="T4" s="75"/>
      <c r="U4" s="75"/>
      <c r="V4" s="21"/>
      <c r="W4" s="21"/>
      <c r="X4" s="21"/>
      <c r="Y4" s="21"/>
      <c r="Z4" s="75"/>
      <c r="AA4" s="75"/>
      <c r="AB4" s="75"/>
      <c r="AC4" s="75"/>
      <c r="AD4" s="21"/>
      <c r="AE4" s="21"/>
      <c r="AF4" s="21"/>
      <c r="AG4" s="21"/>
      <c r="AH4" s="21"/>
      <c r="AI4" s="21"/>
      <c r="AJ4" s="21"/>
      <c r="AK4" s="21"/>
      <c r="AL4" s="73"/>
      <c r="AM4" s="73"/>
      <c r="AN4" s="73"/>
      <c r="AO4" s="73"/>
      <c r="AP4" s="73"/>
      <c r="AQ4" s="73"/>
      <c r="AR4" s="73"/>
      <c r="AS4" s="73"/>
      <c r="AT4" s="73"/>
      <c r="AU4" s="7"/>
      <c r="AV4" s="7"/>
    </row>
    <row r="5" spans="1:48" ht="12.95" customHeight="1">
      <c r="A5" s="74"/>
      <c r="B5" s="76"/>
      <c r="C5" s="75" t="s">
        <v>667</v>
      </c>
      <c r="D5" s="75"/>
      <c r="E5" s="75"/>
      <c r="F5" s="75"/>
      <c r="G5" s="75"/>
      <c r="H5" s="75"/>
      <c r="I5" s="75"/>
      <c r="J5" s="75"/>
      <c r="K5" s="75"/>
      <c r="L5" s="75"/>
      <c r="M5" s="75"/>
      <c r="N5" s="75"/>
      <c r="O5" s="75"/>
      <c r="P5" s="75"/>
      <c r="Q5" s="75"/>
      <c r="R5" s="75"/>
      <c r="S5" s="75"/>
      <c r="T5" s="75"/>
      <c r="U5" s="75"/>
      <c r="V5" s="21"/>
      <c r="W5" s="21"/>
      <c r="X5" s="21"/>
      <c r="Y5" s="21"/>
      <c r="Z5" s="75"/>
      <c r="AA5" s="75"/>
      <c r="AB5" s="75"/>
      <c r="AC5" s="75"/>
      <c r="AD5" s="21"/>
      <c r="AE5" s="21"/>
      <c r="AF5" s="21"/>
      <c r="AG5" s="21"/>
      <c r="AH5" s="21"/>
      <c r="AI5" s="21"/>
      <c r="AJ5" s="21"/>
      <c r="AK5" s="21"/>
      <c r="AL5" s="21"/>
      <c r="AM5" s="73" t="s">
        <v>210</v>
      </c>
      <c r="AN5" s="21"/>
      <c r="AO5" s="21"/>
      <c r="AP5" s="21"/>
      <c r="AQ5" s="21"/>
      <c r="AR5" s="21"/>
      <c r="AS5" s="21"/>
      <c r="AT5" s="21"/>
      <c r="AU5" s="7"/>
      <c r="AV5" s="7"/>
    </row>
    <row r="6" spans="1:48" ht="12.95" customHeight="1">
      <c r="A6" s="74"/>
      <c r="B6" s="77"/>
      <c r="C6" s="75" t="s">
        <v>670</v>
      </c>
      <c r="D6" s="75"/>
      <c r="E6" s="75"/>
      <c r="F6" s="75"/>
      <c r="G6" s="75"/>
      <c r="H6" s="75"/>
      <c r="I6" s="75"/>
      <c r="J6" s="75"/>
      <c r="K6" s="75"/>
      <c r="L6" s="75"/>
      <c r="M6" s="75"/>
      <c r="N6" s="75"/>
      <c r="O6" s="75"/>
      <c r="P6" s="75"/>
      <c r="Q6" s="75"/>
      <c r="R6" s="75"/>
      <c r="S6" s="75"/>
      <c r="T6" s="75"/>
      <c r="U6" s="75"/>
      <c r="V6" s="21"/>
      <c r="W6" s="21"/>
      <c r="X6" s="21"/>
      <c r="Y6" s="21"/>
      <c r="Z6" s="75"/>
      <c r="AA6" s="75"/>
      <c r="AB6" s="75"/>
      <c r="AC6" s="75"/>
      <c r="AD6" s="21"/>
      <c r="AE6" s="21"/>
      <c r="AF6" s="21"/>
      <c r="AG6" s="21"/>
      <c r="AH6" s="21"/>
      <c r="AI6" s="21"/>
      <c r="AJ6" s="21"/>
      <c r="AK6" s="21"/>
      <c r="AL6" s="21"/>
      <c r="AM6" s="78" t="s">
        <v>211</v>
      </c>
      <c r="AN6" s="21"/>
      <c r="AO6" s="21"/>
      <c r="AP6" s="21"/>
      <c r="AQ6" s="21"/>
      <c r="AR6" s="21"/>
      <c r="AS6" s="21"/>
      <c r="AT6" s="21"/>
      <c r="AU6" s="7"/>
      <c r="AV6" s="7"/>
    </row>
    <row r="7" spans="1:48" ht="11.25" customHeight="1">
      <c r="A7" s="74"/>
      <c r="B7" s="75"/>
      <c r="C7" s="75"/>
      <c r="D7" s="75"/>
      <c r="E7" s="75"/>
      <c r="F7" s="75"/>
      <c r="G7" s="75"/>
      <c r="H7" s="75"/>
      <c r="I7" s="75"/>
      <c r="J7" s="75"/>
      <c r="K7" s="75"/>
      <c r="L7" s="75"/>
      <c r="M7" s="75"/>
      <c r="N7" s="75"/>
      <c r="O7" s="75"/>
      <c r="P7" s="75"/>
      <c r="Q7" s="75"/>
      <c r="R7" s="75"/>
      <c r="S7" s="75"/>
      <c r="T7" s="75"/>
      <c r="U7" s="75"/>
      <c r="V7" s="21"/>
      <c r="W7" s="21"/>
      <c r="X7" s="21"/>
      <c r="Y7" s="21"/>
      <c r="Z7" s="75"/>
      <c r="AA7" s="75"/>
      <c r="AB7" s="75"/>
      <c r="AC7" s="75"/>
      <c r="AD7" s="21"/>
      <c r="AE7" s="21"/>
      <c r="AF7" s="21"/>
      <c r="AG7" s="21"/>
      <c r="AH7" s="21"/>
      <c r="AI7" s="21"/>
      <c r="AJ7" s="21"/>
      <c r="AK7" s="21"/>
      <c r="AL7" s="21"/>
      <c r="AM7" s="79" t="s">
        <v>212</v>
      </c>
      <c r="AN7" s="21"/>
      <c r="AO7" s="21"/>
      <c r="AP7" s="21"/>
      <c r="AQ7" s="21"/>
      <c r="AR7" s="21"/>
      <c r="AS7" s="21"/>
      <c r="AT7" s="21"/>
      <c r="AU7" s="7"/>
      <c r="AV7" s="7"/>
    </row>
    <row r="8" spans="1:48" ht="11.25" customHeight="1">
      <c r="A8" s="267" t="s">
        <v>213</v>
      </c>
      <c r="B8" s="273" t="s">
        <v>214</v>
      </c>
      <c r="C8" s="274"/>
      <c r="D8" s="273" t="s">
        <v>215</v>
      </c>
      <c r="E8" s="275"/>
      <c r="F8" s="275"/>
      <c r="G8" s="275"/>
      <c r="H8" s="275"/>
      <c r="I8" s="274"/>
      <c r="J8" s="267" t="s">
        <v>216</v>
      </c>
      <c r="K8" s="267" t="s">
        <v>217</v>
      </c>
      <c r="L8" s="267" t="s">
        <v>218</v>
      </c>
      <c r="M8" s="267" t="s">
        <v>219</v>
      </c>
      <c r="N8" s="267" t="s">
        <v>220</v>
      </c>
      <c r="O8" s="267" t="s">
        <v>221</v>
      </c>
      <c r="P8" s="267" t="s">
        <v>222</v>
      </c>
      <c r="Q8" s="267" t="s">
        <v>223</v>
      </c>
      <c r="R8" s="267" t="s">
        <v>224</v>
      </c>
      <c r="S8" s="276" t="s">
        <v>225</v>
      </c>
      <c r="T8" s="277"/>
      <c r="U8" s="277"/>
      <c r="V8" s="277"/>
      <c r="W8" s="277"/>
      <c r="X8" s="277"/>
      <c r="Y8" s="278"/>
      <c r="Z8" s="276" t="s">
        <v>226</v>
      </c>
      <c r="AA8" s="277"/>
      <c r="AB8" s="277"/>
      <c r="AC8" s="278"/>
      <c r="AD8" s="267" t="s">
        <v>227</v>
      </c>
      <c r="AE8" s="276" t="s">
        <v>228</v>
      </c>
      <c r="AF8" s="277"/>
      <c r="AG8" s="277"/>
      <c r="AH8" s="277"/>
      <c r="AI8" s="277"/>
      <c r="AJ8" s="277"/>
      <c r="AK8" s="278"/>
      <c r="AL8" s="21"/>
      <c r="AM8" s="80" t="s">
        <v>229</v>
      </c>
      <c r="AN8" s="21"/>
      <c r="AO8" s="21"/>
      <c r="AP8" s="21"/>
      <c r="AQ8" s="21"/>
      <c r="AR8" s="21"/>
      <c r="AS8" s="21"/>
      <c r="AT8" s="21"/>
      <c r="AU8" s="7"/>
      <c r="AV8" s="7"/>
    </row>
    <row r="9" spans="1:48" ht="12" customHeight="1">
      <c r="A9" s="268"/>
      <c r="B9" s="267" t="s">
        <v>230</v>
      </c>
      <c r="C9" s="267" t="s">
        <v>231</v>
      </c>
      <c r="D9" s="267" t="s">
        <v>232</v>
      </c>
      <c r="E9" s="267" t="s">
        <v>233</v>
      </c>
      <c r="F9" s="267" t="s">
        <v>234</v>
      </c>
      <c r="G9" s="267" t="s">
        <v>235</v>
      </c>
      <c r="H9" s="267" t="s">
        <v>236</v>
      </c>
      <c r="I9" s="267" t="s">
        <v>237</v>
      </c>
      <c r="J9" s="268"/>
      <c r="K9" s="268"/>
      <c r="L9" s="268"/>
      <c r="M9" s="268"/>
      <c r="N9" s="268"/>
      <c r="O9" s="268"/>
      <c r="P9" s="268"/>
      <c r="Q9" s="268"/>
      <c r="R9" s="268"/>
      <c r="S9" s="270" t="s">
        <v>238</v>
      </c>
      <c r="T9" s="270" t="s">
        <v>239</v>
      </c>
      <c r="U9" s="270" t="s">
        <v>240</v>
      </c>
      <c r="V9" s="273" t="s">
        <v>241</v>
      </c>
      <c r="W9" s="274"/>
      <c r="X9" s="273" t="s">
        <v>242</v>
      </c>
      <c r="Y9" s="274"/>
      <c r="Z9" s="270" t="s">
        <v>243</v>
      </c>
      <c r="AA9" s="270" t="s">
        <v>239</v>
      </c>
      <c r="AB9" s="273" t="s">
        <v>241</v>
      </c>
      <c r="AC9" s="274"/>
      <c r="AD9" s="268"/>
      <c r="AE9" s="273" t="s">
        <v>244</v>
      </c>
      <c r="AF9" s="275"/>
      <c r="AG9" s="275"/>
      <c r="AH9" s="275"/>
      <c r="AI9" s="274"/>
      <c r="AJ9" s="273" t="s">
        <v>245</v>
      </c>
      <c r="AK9" s="274"/>
      <c r="AL9" s="21"/>
      <c r="AM9" s="78" t="s">
        <v>246</v>
      </c>
      <c r="AN9" s="21"/>
      <c r="AO9" s="21"/>
      <c r="AP9" s="21"/>
      <c r="AQ9" s="21"/>
      <c r="AR9" s="21"/>
      <c r="AS9" s="21"/>
      <c r="AT9" s="21"/>
      <c r="AU9" s="7"/>
      <c r="AV9" s="7"/>
    </row>
    <row r="10" spans="1:48" ht="12" customHeight="1">
      <c r="A10" s="268"/>
      <c r="B10" s="268"/>
      <c r="C10" s="268"/>
      <c r="D10" s="268"/>
      <c r="E10" s="268"/>
      <c r="F10" s="268"/>
      <c r="G10" s="268"/>
      <c r="H10" s="268"/>
      <c r="I10" s="268"/>
      <c r="J10" s="268"/>
      <c r="K10" s="268"/>
      <c r="L10" s="268"/>
      <c r="M10" s="268"/>
      <c r="N10" s="268"/>
      <c r="O10" s="268"/>
      <c r="P10" s="268"/>
      <c r="Q10" s="268"/>
      <c r="R10" s="268"/>
      <c r="S10" s="271"/>
      <c r="T10" s="271"/>
      <c r="U10" s="271"/>
      <c r="V10" s="267" t="s">
        <v>247</v>
      </c>
      <c r="W10" s="267" t="s">
        <v>248</v>
      </c>
      <c r="X10" s="267" t="s">
        <v>249</v>
      </c>
      <c r="Y10" s="267" t="s">
        <v>250</v>
      </c>
      <c r="Z10" s="271"/>
      <c r="AA10" s="271"/>
      <c r="AB10" s="267" t="s">
        <v>247</v>
      </c>
      <c r="AC10" s="267" t="s">
        <v>248</v>
      </c>
      <c r="AD10" s="268"/>
      <c r="AE10" s="267" t="s">
        <v>251</v>
      </c>
      <c r="AF10" s="267" t="s">
        <v>252</v>
      </c>
      <c r="AG10" s="267" t="s">
        <v>253</v>
      </c>
      <c r="AH10" s="267" t="s">
        <v>254</v>
      </c>
      <c r="AI10" s="267" t="s">
        <v>255</v>
      </c>
      <c r="AJ10" s="267" t="s">
        <v>254</v>
      </c>
      <c r="AK10" s="267" t="s">
        <v>255</v>
      </c>
      <c r="AL10" s="21"/>
      <c r="AM10" s="73" t="s">
        <v>256</v>
      </c>
      <c r="AN10" s="21"/>
      <c r="AO10" s="21"/>
      <c r="AP10" s="21"/>
      <c r="AQ10" s="21"/>
      <c r="AR10" s="21"/>
      <c r="AS10" s="21"/>
      <c r="AT10" s="21"/>
      <c r="AU10" s="7"/>
      <c r="AV10" s="7"/>
    </row>
    <row r="11" spans="1:48" ht="12" customHeight="1">
      <c r="A11" s="268"/>
      <c r="B11" s="268"/>
      <c r="C11" s="268"/>
      <c r="D11" s="268"/>
      <c r="E11" s="268"/>
      <c r="F11" s="268"/>
      <c r="G11" s="268"/>
      <c r="H11" s="268"/>
      <c r="I11" s="268"/>
      <c r="J11" s="268"/>
      <c r="K11" s="268"/>
      <c r="L11" s="268"/>
      <c r="M11" s="268"/>
      <c r="N11" s="268"/>
      <c r="O11" s="268"/>
      <c r="P11" s="268"/>
      <c r="Q11" s="268"/>
      <c r="R11" s="268"/>
      <c r="S11" s="271"/>
      <c r="T11" s="271"/>
      <c r="U11" s="271"/>
      <c r="V11" s="268"/>
      <c r="W11" s="268"/>
      <c r="X11" s="268"/>
      <c r="Y11" s="268"/>
      <c r="Z11" s="271"/>
      <c r="AA11" s="271"/>
      <c r="AB11" s="268"/>
      <c r="AC11" s="268"/>
      <c r="AD11" s="268"/>
      <c r="AE11" s="268"/>
      <c r="AF11" s="268"/>
      <c r="AG11" s="268"/>
      <c r="AH11" s="268"/>
      <c r="AI11" s="268"/>
      <c r="AJ11" s="268"/>
      <c r="AK11" s="268"/>
      <c r="AL11" s="21"/>
      <c r="AM11" s="78" t="s">
        <v>257</v>
      </c>
      <c r="AN11" s="21"/>
      <c r="AO11" s="21"/>
      <c r="AP11" s="21"/>
      <c r="AQ11" s="21"/>
      <c r="AR11" s="21"/>
      <c r="AS11" s="21"/>
      <c r="AT11" s="21"/>
      <c r="AU11" s="7"/>
      <c r="AV11" s="7"/>
    </row>
    <row r="12" spans="1:48" ht="12" customHeight="1">
      <c r="A12" s="268"/>
      <c r="B12" s="268"/>
      <c r="C12" s="268"/>
      <c r="D12" s="268"/>
      <c r="E12" s="268"/>
      <c r="F12" s="268"/>
      <c r="G12" s="268"/>
      <c r="H12" s="268"/>
      <c r="I12" s="268"/>
      <c r="J12" s="268"/>
      <c r="K12" s="268"/>
      <c r="L12" s="268"/>
      <c r="M12" s="268"/>
      <c r="N12" s="268"/>
      <c r="O12" s="268"/>
      <c r="P12" s="268"/>
      <c r="Q12" s="268"/>
      <c r="R12" s="268"/>
      <c r="S12" s="271"/>
      <c r="T12" s="271"/>
      <c r="U12" s="271"/>
      <c r="V12" s="268"/>
      <c r="W12" s="268"/>
      <c r="X12" s="268"/>
      <c r="Y12" s="268"/>
      <c r="Z12" s="271"/>
      <c r="AA12" s="271"/>
      <c r="AB12" s="268"/>
      <c r="AC12" s="268"/>
      <c r="AD12" s="268"/>
      <c r="AE12" s="268"/>
      <c r="AF12" s="268"/>
      <c r="AG12" s="268"/>
      <c r="AH12" s="268"/>
      <c r="AI12" s="268"/>
      <c r="AJ12" s="268"/>
      <c r="AK12" s="268"/>
      <c r="AL12" s="21"/>
      <c r="AM12" s="78" t="s">
        <v>258</v>
      </c>
      <c r="AN12" s="21"/>
      <c r="AO12" s="21"/>
      <c r="AP12" s="21"/>
      <c r="AQ12" s="21"/>
      <c r="AR12" s="21"/>
      <c r="AS12" s="21"/>
      <c r="AT12" s="21"/>
      <c r="AU12" s="7"/>
      <c r="AV12" s="7"/>
    </row>
    <row r="13" spans="1:48" ht="16.5" thickBot="1">
      <c r="A13" s="279"/>
      <c r="B13" s="269"/>
      <c r="C13" s="269"/>
      <c r="D13" s="269"/>
      <c r="E13" s="269"/>
      <c r="F13" s="269"/>
      <c r="G13" s="269"/>
      <c r="H13" s="269"/>
      <c r="I13" s="269"/>
      <c r="J13" s="269"/>
      <c r="K13" s="269"/>
      <c r="L13" s="269"/>
      <c r="M13" s="269"/>
      <c r="N13" s="269"/>
      <c r="O13" s="269"/>
      <c r="P13" s="269"/>
      <c r="Q13" s="269"/>
      <c r="R13" s="269"/>
      <c r="S13" s="272"/>
      <c r="T13" s="272"/>
      <c r="U13" s="272"/>
      <c r="V13" s="269"/>
      <c r="W13" s="269"/>
      <c r="X13" s="269"/>
      <c r="Y13" s="269"/>
      <c r="Z13" s="272"/>
      <c r="AA13" s="272"/>
      <c r="AB13" s="269"/>
      <c r="AC13" s="269"/>
      <c r="AD13" s="269"/>
      <c r="AE13" s="269"/>
      <c r="AF13" s="269"/>
      <c r="AG13" s="269"/>
      <c r="AH13" s="269"/>
      <c r="AI13" s="269"/>
      <c r="AJ13" s="269"/>
      <c r="AK13" s="269"/>
      <c r="AL13" s="21"/>
      <c r="AM13" s="73" t="s">
        <v>259</v>
      </c>
      <c r="AN13" s="21"/>
      <c r="AO13" s="21"/>
      <c r="AP13" s="21"/>
      <c r="AQ13" s="21"/>
      <c r="AR13" s="21"/>
      <c r="AS13" s="21"/>
      <c r="AT13" s="21"/>
      <c r="AU13" s="7"/>
      <c r="AV13" s="7"/>
    </row>
    <row r="14" spans="1:48" ht="16.5" thickTop="1">
      <c r="A14" s="81">
        <v>0</v>
      </c>
      <c r="B14" s="82"/>
      <c r="C14" s="83"/>
      <c r="D14" s="83"/>
      <c r="E14" s="83"/>
      <c r="F14" s="83"/>
      <c r="G14" s="83"/>
      <c r="H14" s="83"/>
      <c r="I14" s="84" t="s">
        <v>260</v>
      </c>
      <c r="J14" s="83"/>
      <c r="K14" s="83"/>
      <c r="L14" s="83"/>
      <c r="M14" s="83"/>
      <c r="N14" s="85"/>
      <c r="O14" s="83"/>
      <c r="P14" s="83"/>
      <c r="Q14" s="84">
        <v>-1</v>
      </c>
      <c r="R14" s="83"/>
      <c r="S14" s="83"/>
      <c r="T14" s="83"/>
      <c r="U14" s="83"/>
      <c r="V14" s="83"/>
      <c r="W14" s="83"/>
      <c r="X14" s="86"/>
      <c r="Y14" s="83"/>
      <c r="Z14" s="86"/>
      <c r="AA14" s="86"/>
      <c r="AB14" s="86"/>
      <c r="AC14" s="83"/>
      <c r="AD14" s="83"/>
      <c r="AE14" s="83"/>
      <c r="AF14" s="83"/>
      <c r="AG14" s="83"/>
      <c r="AH14" s="83"/>
      <c r="AI14" s="83"/>
      <c r="AJ14" s="83"/>
      <c r="AK14" s="87"/>
      <c r="AL14" s="21"/>
      <c r="AM14" s="78" t="s">
        <v>261</v>
      </c>
      <c r="AN14" s="21"/>
      <c r="AO14" s="21"/>
      <c r="AP14" s="21"/>
      <c r="AQ14" s="21"/>
      <c r="AR14" s="21"/>
      <c r="AS14" s="21"/>
      <c r="AT14" s="21"/>
      <c r="AU14" s="7"/>
      <c r="AV14" s="7"/>
    </row>
    <row r="15" spans="1:48">
      <c r="A15" s="88">
        <v>1</v>
      </c>
      <c r="B15" s="89" t="s">
        <v>316</v>
      </c>
      <c r="C15" s="90">
        <v>1</v>
      </c>
      <c r="D15" s="91" t="s">
        <v>318</v>
      </c>
      <c r="E15" s="91"/>
      <c r="F15" s="91" t="s">
        <v>318</v>
      </c>
      <c r="G15" s="91" t="s">
        <v>318</v>
      </c>
      <c r="H15" s="91" t="s">
        <v>318</v>
      </c>
      <c r="I15" s="91" t="s">
        <v>317</v>
      </c>
      <c r="J15" s="90">
        <v>28</v>
      </c>
      <c r="K15" s="90">
        <v>45</v>
      </c>
      <c r="L15" s="90">
        <v>19</v>
      </c>
      <c r="M15" s="90">
        <v>40</v>
      </c>
      <c r="N15" s="92">
        <v>0</v>
      </c>
      <c r="O15" s="90">
        <v>1</v>
      </c>
      <c r="P15" s="93">
        <v>17</v>
      </c>
      <c r="Q15" s="94">
        <v>-1</v>
      </c>
      <c r="R15" s="90"/>
      <c r="S15" s="90">
        <v>90</v>
      </c>
      <c r="T15" s="90"/>
      <c r="U15" s="90">
        <v>50</v>
      </c>
      <c r="V15" s="90">
        <v>0</v>
      </c>
      <c r="W15" s="90">
        <v>60</v>
      </c>
      <c r="X15" s="95">
        <v>0</v>
      </c>
      <c r="Y15" s="90"/>
      <c r="Z15" s="95">
        <v>90</v>
      </c>
      <c r="AA15" s="95">
        <v>12</v>
      </c>
      <c r="AB15" s="95">
        <v>0</v>
      </c>
      <c r="AC15" s="90">
        <v>60</v>
      </c>
      <c r="AD15" s="90">
        <v>0.8</v>
      </c>
      <c r="AE15" s="91"/>
      <c r="AF15" s="91">
        <v>2</v>
      </c>
      <c r="AG15" s="95"/>
      <c r="AH15" s="90">
        <v>50</v>
      </c>
      <c r="AI15" s="90">
        <v>62.5</v>
      </c>
      <c r="AJ15" s="90">
        <v>25</v>
      </c>
      <c r="AK15" s="96">
        <v>62.5</v>
      </c>
      <c r="AL15" s="21"/>
      <c r="AM15" s="97" t="s">
        <v>262</v>
      </c>
      <c r="AN15" s="21"/>
      <c r="AO15" s="21"/>
      <c r="AP15" s="21"/>
      <c r="AQ15" s="21"/>
      <c r="AR15" s="21"/>
      <c r="AS15" s="21"/>
      <c r="AT15" s="21"/>
      <c r="AU15" s="7"/>
      <c r="AV15" s="7"/>
    </row>
    <row r="16" spans="1:48">
      <c r="A16" s="88">
        <v>2</v>
      </c>
      <c r="B16" s="89"/>
      <c r="C16" s="90"/>
      <c r="D16" s="91"/>
      <c r="E16" s="91"/>
      <c r="F16" s="91"/>
      <c r="G16" s="91"/>
      <c r="H16" s="91"/>
      <c r="I16" s="91"/>
      <c r="J16" s="90"/>
      <c r="K16" s="90"/>
      <c r="L16" s="90"/>
      <c r="M16" s="90"/>
      <c r="N16" s="92"/>
      <c r="O16" s="90"/>
      <c r="P16" s="93"/>
      <c r="Q16" s="94"/>
      <c r="R16" s="90"/>
      <c r="S16" s="90"/>
      <c r="T16" s="90"/>
      <c r="U16" s="90"/>
      <c r="V16" s="90"/>
      <c r="W16" s="90"/>
      <c r="X16" s="95"/>
      <c r="Y16" s="90"/>
      <c r="Z16" s="95"/>
      <c r="AA16" s="95"/>
      <c r="AB16" s="95"/>
      <c r="AC16" s="90"/>
      <c r="AD16" s="90"/>
      <c r="AE16" s="91"/>
      <c r="AF16" s="91"/>
      <c r="AG16" s="95"/>
      <c r="AH16" s="90"/>
      <c r="AI16" s="90"/>
      <c r="AJ16" s="90"/>
      <c r="AK16" s="96"/>
      <c r="AL16" s="21"/>
      <c r="AM16" s="73" t="s">
        <v>263</v>
      </c>
      <c r="AN16" s="21"/>
      <c r="AO16" s="21"/>
      <c r="AP16" s="21"/>
      <c r="AQ16" s="21"/>
      <c r="AR16" s="21"/>
      <c r="AS16" s="21"/>
      <c r="AT16" s="21"/>
      <c r="AU16" s="7"/>
      <c r="AV16" s="7"/>
    </row>
    <row r="17" spans="1:46">
      <c r="A17" s="88">
        <v>3</v>
      </c>
      <c r="B17" s="89"/>
      <c r="C17" s="90"/>
      <c r="D17" s="91"/>
      <c r="E17" s="91"/>
      <c r="F17" s="91"/>
      <c r="G17" s="91"/>
      <c r="H17" s="91"/>
      <c r="I17" s="91"/>
      <c r="J17" s="90"/>
      <c r="K17" s="90"/>
      <c r="L17" s="90"/>
      <c r="M17" s="90"/>
      <c r="N17" s="92"/>
      <c r="O17" s="90"/>
      <c r="P17" s="93"/>
      <c r="Q17" s="94"/>
      <c r="R17" s="90"/>
      <c r="S17" s="90"/>
      <c r="T17" s="90"/>
      <c r="U17" s="90"/>
      <c r="V17" s="90"/>
      <c r="W17" s="90"/>
      <c r="X17" s="95"/>
      <c r="Y17" s="90"/>
      <c r="Z17" s="95"/>
      <c r="AA17" s="95"/>
      <c r="AB17" s="95"/>
      <c r="AC17" s="90"/>
      <c r="AD17" s="90"/>
      <c r="AE17" s="91"/>
      <c r="AF17" s="91"/>
      <c r="AG17" s="95"/>
      <c r="AH17" s="90"/>
      <c r="AI17" s="90"/>
      <c r="AJ17" s="90"/>
      <c r="AK17" s="96"/>
      <c r="AL17" s="21"/>
      <c r="AM17" s="78" t="s">
        <v>264</v>
      </c>
      <c r="AN17" s="21"/>
      <c r="AO17" s="21"/>
      <c r="AP17" s="21"/>
      <c r="AQ17" s="21"/>
      <c r="AR17" s="21"/>
      <c r="AS17" s="21"/>
      <c r="AT17" s="21"/>
    </row>
    <row r="18" spans="1:46">
      <c r="A18" s="88">
        <v>4</v>
      </c>
      <c r="B18" s="89"/>
      <c r="C18" s="90"/>
      <c r="D18" s="91"/>
      <c r="E18" s="91"/>
      <c r="F18" s="91"/>
      <c r="G18" s="91"/>
      <c r="H18" s="91"/>
      <c r="I18" s="91"/>
      <c r="J18" s="90"/>
      <c r="K18" s="90"/>
      <c r="L18" s="90"/>
      <c r="M18" s="90"/>
      <c r="N18" s="92"/>
      <c r="O18" s="90"/>
      <c r="P18" s="93"/>
      <c r="Q18" s="94"/>
      <c r="R18" s="90"/>
      <c r="S18" s="90"/>
      <c r="T18" s="90"/>
      <c r="U18" s="90"/>
      <c r="V18" s="90"/>
      <c r="W18" s="90"/>
      <c r="X18" s="95"/>
      <c r="Y18" s="90"/>
      <c r="Z18" s="95"/>
      <c r="AA18" s="95"/>
      <c r="AB18" s="95"/>
      <c r="AC18" s="90"/>
      <c r="AD18" s="90"/>
      <c r="AE18" s="91"/>
      <c r="AF18" s="91"/>
      <c r="AG18" s="95"/>
      <c r="AH18" s="90"/>
      <c r="AI18" s="90"/>
      <c r="AJ18" s="90"/>
      <c r="AK18" s="96"/>
      <c r="AL18" s="21"/>
      <c r="AM18" s="78" t="s">
        <v>265</v>
      </c>
      <c r="AN18" s="21"/>
      <c r="AO18" s="21"/>
      <c r="AP18" s="21"/>
      <c r="AQ18" s="21"/>
      <c r="AR18" s="21"/>
      <c r="AS18" s="21"/>
      <c r="AT18" s="21"/>
    </row>
    <row r="19" spans="1:46">
      <c r="A19" s="88">
        <v>5</v>
      </c>
      <c r="B19" s="89"/>
      <c r="C19" s="90"/>
      <c r="D19" s="91"/>
      <c r="E19" s="91"/>
      <c r="F19" s="91"/>
      <c r="G19" s="91"/>
      <c r="H19" s="91"/>
      <c r="I19" s="91"/>
      <c r="J19" s="90"/>
      <c r="K19" s="90"/>
      <c r="L19" s="90"/>
      <c r="M19" s="90"/>
      <c r="N19" s="92"/>
      <c r="O19" s="90"/>
      <c r="P19" s="93"/>
      <c r="Q19" s="94"/>
      <c r="R19" s="90"/>
      <c r="S19" s="90"/>
      <c r="T19" s="90"/>
      <c r="U19" s="90"/>
      <c r="V19" s="90"/>
      <c r="W19" s="90"/>
      <c r="X19" s="95"/>
      <c r="Y19" s="90"/>
      <c r="Z19" s="95"/>
      <c r="AA19" s="95"/>
      <c r="AB19" s="95"/>
      <c r="AC19" s="90"/>
      <c r="AD19" s="90"/>
      <c r="AE19" s="91"/>
      <c r="AF19" s="91"/>
      <c r="AG19" s="95"/>
      <c r="AH19" s="90"/>
      <c r="AI19" s="90"/>
      <c r="AJ19" s="90"/>
      <c r="AK19" s="96"/>
      <c r="AL19" s="21"/>
      <c r="AM19" s="73" t="s">
        <v>266</v>
      </c>
      <c r="AN19" s="21"/>
      <c r="AO19" s="21"/>
      <c r="AP19" s="21"/>
      <c r="AQ19" s="21"/>
      <c r="AR19" s="21"/>
      <c r="AS19" s="21"/>
      <c r="AT19" s="21"/>
    </row>
    <row r="20" spans="1:46">
      <c r="A20" s="88">
        <v>6</v>
      </c>
      <c r="B20" s="89"/>
      <c r="C20" s="90"/>
      <c r="D20" s="91"/>
      <c r="E20" s="91"/>
      <c r="F20" s="91"/>
      <c r="G20" s="91"/>
      <c r="H20" s="91"/>
      <c r="I20" s="91"/>
      <c r="J20" s="90"/>
      <c r="K20" s="90"/>
      <c r="L20" s="90"/>
      <c r="M20" s="90"/>
      <c r="N20" s="92"/>
      <c r="O20" s="90"/>
      <c r="P20" s="93"/>
      <c r="Q20" s="94"/>
      <c r="R20" s="90"/>
      <c r="S20" s="90"/>
      <c r="T20" s="90"/>
      <c r="U20" s="90"/>
      <c r="V20" s="90"/>
      <c r="W20" s="90"/>
      <c r="X20" s="95"/>
      <c r="Y20" s="90"/>
      <c r="Z20" s="95"/>
      <c r="AA20" s="95"/>
      <c r="AB20" s="95"/>
      <c r="AC20" s="90"/>
      <c r="AD20" s="90"/>
      <c r="AE20" s="91"/>
      <c r="AF20" s="91"/>
      <c r="AG20" s="95"/>
      <c r="AH20" s="90"/>
      <c r="AI20" s="90"/>
      <c r="AJ20" s="90"/>
      <c r="AK20" s="96"/>
      <c r="AL20" s="21"/>
      <c r="AM20" s="78" t="s">
        <v>267</v>
      </c>
      <c r="AN20" s="21"/>
      <c r="AO20" s="21"/>
      <c r="AP20" s="21"/>
      <c r="AQ20" s="21"/>
      <c r="AR20" s="21"/>
      <c r="AS20" s="21"/>
      <c r="AT20" s="21"/>
    </row>
    <row r="21" spans="1:46">
      <c r="A21" s="88">
        <v>7</v>
      </c>
      <c r="B21" s="89"/>
      <c r="C21" s="90"/>
      <c r="D21" s="91"/>
      <c r="E21" s="91"/>
      <c r="F21" s="91"/>
      <c r="G21" s="91"/>
      <c r="H21" s="91"/>
      <c r="I21" s="91"/>
      <c r="J21" s="90"/>
      <c r="K21" s="90"/>
      <c r="L21" s="90"/>
      <c r="M21" s="90"/>
      <c r="N21" s="92"/>
      <c r="O21" s="90"/>
      <c r="P21" s="93"/>
      <c r="Q21" s="94"/>
      <c r="R21" s="90"/>
      <c r="S21" s="90"/>
      <c r="T21" s="90"/>
      <c r="U21" s="90"/>
      <c r="V21" s="90"/>
      <c r="W21" s="90"/>
      <c r="X21" s="95"/>
      <c r="Y21" s="90"/>
      <c r="Z21" s="95"/>
      <c r="AA21" s="95"/>
      <c r="AB21" s="95"/>
      <c r="AC21" s="90"/>
      <c r="AD21" s="90"/>
      <c r="AE21" s="91"/>
      <c r="AF21" s="91"/>
      <c r="AG21" s="95"/>
      <c r="AH21" s="90"/>
      <c r="AI21" s="90"/>
      <c r="AJ21" s="90"/>
      <c r="AK21" s="96"/>
      <c r="AL21" s="21"/>
      <c r="AM21" s="78" t="s">
        <v>268</v>
      </c>
      <c r="AN21" s="21"/>
      <c r="AO21" s="21"/>
      <c r="AP21" s="21"/>
      <c r="AQ21" s="21"/>
      <c r="AR21" s="21"/>
      <c r="AS21" s="21"/>
      <c r="AT21" s="21"/>
    </row>
    <row r="22" spans="1:46">
      <c r="A22" s="88">
        <v>8</v>
      </c>
      <c r="B22" s="89"/>
      <c r="C22" s="90"/>
      <c r="D22" s="91"/>
      <c r="E22" s="91"/>
      <c r="F22" s="91"/>
      <c r="G22" s="91"/>
      <c r="H22" s="91"/>
      <c r="I22" s="91"/>
      <c r="J22" s="90"/>
      <c r="K22" s="90"/>
      <c r="L22" s="90"/>
      <c r="M22" s="90"/>
      <c r="N22" s="92"/>
      <c r="O22" s="90"/>
      <c r="P22" s="93"/>
      <c r="Q22" s="94"/>
      <c r="R22" s="90"/>
      <c r="S22" s="90"/>
      <c r="T22" s="90"/>
      <c r="U22" s="90"/>
      <c r="V22" s="90"/>
      <c r="W22" s="90"/>
      <c r="X22" s="95"/>
      <c r="Y22" s="90"/>
      <c r="Z22" s="95"/>
      <c r="AA22" s="95"/>
      <c r="AB22" s="95"/>
      <c r="AC22" s="90"/>
      <c r="AD22" s="90"/>
      <c r="AE22" s="91"/>
      <c r="AF22" s="91"/>
      <c r="AG22" s="95"/>
      <c r="AH22" s="90"/>
      <c r="AI22" s="90"/>
      <c r="AJ22" s="90"/>
      <c r="AK22" s="96"/>
      <c r="AL22" s="21"/>
      <c r="AM22" s="73" t="s">
        <v>269</v>
      </c>
      <c r="AN22" s="21"/>
      <c r="AO22" s="21"/>
      <c r="AP22" s="21"/>
      <c r="AQ22" s="21"/>
      <c r="AR22" s="21"/>
      <c r="AS22" s="21"/>
      <c r="AT22" s="21"/>
    </row>
    <row r="23" spans="1:46">
      <c r="A23" s="88">
        <v>9</v>
      </c>
      <c r="B23" s="98"/>
      <c r="C23" s="90"/>
      <c r="D23" s="91"/>
      <c r="E23" s="91"/>
      <c r="F23" s="91"/>
      <c r="G23" s="91"/>
      <c r="H23" s="91"/>
      <c r="I23" s="91"/>
      <c r="J23" s="90"/>
      <c r="K23" s="90"/>
      <c r="L23" s="90"/>
      <c r="M23" s="90"/>
      <c r="N23" s="90"/>
      <c r="O23" s="90"/>
      <c r="P23" s="93"/>
      <c r="Q23" s="94"/>
      <c r="R23" s="90"/>
      <c r="S23" s="90"/>
      <c r="T23" s="90"/>
      <c r="U23" s="90"/>
      <c r="V23" s="90"/>
      <c r="W23" s="90"/>
      <c r="X23" s="95"/>
      <c r="Y23" s="90"/>
      <c r="Z23" s="95"/>
      <c r="AA23" s="95"/>
      <c r="AB23" s="95"/>
      <c r="AC23" s="90"/>
      <c r="AD23" s="90"/>
      <c r="AE23" s="91"/>
      <c r="AF23" s="91"/>
      <c r="AG23" s="95"/>
      <c r="AH23" s="90"/>
      <c r="AI23" s="90"/>
      <c r="AJ23" s="90"/>
      <c r="AK23" s="96"/>
      <c r="AL23" s="21"/>
      <c r="AM23" s="78" t="s">
        <v>270</v>
      </c>
      <c r="AN23" s="21"/>
      <c r="AO23" s="21"/>
      <c r="AP23" s="21"/>
      <c r="AQ23" s="21"/>
      <c r="AR23" s="21"/>
      <c r="AS23" s="21"/>
      <c r="AT23" s="21"/>
    </row>
    <row r="24" spans="1:46">
      <c r="A24" s="88">
        <v>10</v>
      </c>
      <c r="B24" s="89"/>
      <c r="C24" s="90"/>
      <c r="D24" s="91"/>
      <c r="E24" s="91"/>
      <c r="F24" s="91"/>
      <c r="G24" s="91"/>
      <c r="H24" s="91"/>
      <c r="I24" s="91"/>
      <c r="J24" s="99"/>
      <c r="K24" s="90"/>
      <c r="L24" s="90"/>
      <c r="M24" s="90"/>
      <c r="N24" s="90"/>
      <c r="O24" s="90"/>
      <c r="P24" s="93"/>
      <c r="Q24" s="100"/>
      <c r="R24" s="90"/>
      <c r="S24" s="90"/>
      <c r="T24" s="90"/>
      <c r="U24" s="90"/>
      <c r="V24" s="90"/>
      <c r="W24" s="90"/>
      <c r="X24" s="95"/>
      <c r="Y24" s="90"/>
      <c r="Z24" s="95"/>
      <c r="AA24" s="95"/>
      <c r="AB24" s="95"/>
      <c r="AC24" s="90"/>
      <c r="AD24" s="90"/>
      <c r="AE24" s="91"/>
      <c r="AF24" s="91"/>
      <c r="AG24" s="95"/>
      <c r="AH24" s="90"/>
      <c r="AI24" s="90"/>
      <c r="AJ24" s="90"/>
      <c r="AK24" s="96"/>
      <c r="AL24" s="21"/>
      <c r="AM24" s="78" t="s">
        <v>271</v>
      </c>
      <c r="AN24" s="21"/>
      <c r="AO24" s="21"/>
      <c r="AP24" s="21"/>
      <c r="AQ24" s="21"/>
      <c r="AR24" s="21"/>
      <c r="AS24" s="21"/>
      <c r="AT24" s="21"/>
    </row>
    <row r="25" spans="1:46">
      <c r="A25" s="88">
        <v>11</v>
      </c>
      <c r="B25" s="89"/>
      <c r="C25" s="90"/>
      <c r="D25" s="91"/>
      <c r="E25" s="91"/>
      <c r="F25" s="91"/>
      <c r="G25" s="91"/>
      <c r="H25" s="91"/>
      <c r="I25" s="91"/>
      <c r="J25" s="99"/>
      <c r="K25" s="90"/>
      <c r="L25" s="90"/>
      <c r="M25" s="90"/>
      <c r="N25" s="90"/>
      <c r="O25" s="90"/>
      <c r="P25" s="93"/>
      <c r="Q25" s="100"/>
      <c r="R25" s="90"/>
      <c r="S25" s="90"/>
      <c r="T25" s="90"/>
      <c r="U25" s="90"/>
      <c r="V25" s="90"/>
      <c r="W25" s="90"/>
      <c r="X25" s="95"/>
      <c r="Y25" s="90"/>
      <c r="Z25" s="95"/>
      <c r="AA25" s="95"/>
      <c r="AB25" s="95"/>
      <c r="AC25" s="90"/>
      <c r="AD25" s="90"/>
      <c r="AE25" s="91"/>
      <c r="AF25" s="91"/>
      <c r="AG25" s="95"/>
      <c r="AH25" s="90"/>
      <c r="AI25" s="90"/>
      <c r="AJ25" s="90"/>
      <c r="AK25" s="96"/>
      <c r="AL25" s="21"/>
      <c r="AM25" s="101" t="s">
        <v>272</v>
      </c>
      <c r="AN25" s="21"/>
      <c r="AO25" s="21"/>
      <c r="AP25" s="21"/>
      <c r="AQ25" s="21"/>
      <c r="AR25" s="21"/>
      <c r="AS25" s="21"/>
      <c r="AT25" s="21"/>
    </row>
    <row r="26" spans="1:46">
      <c r="A26" s="88">
        <v>12</v>
      </c>
      <c r="B26" s="89"/>
      <c r="C26" s="90"/>
      <c r="D26" s="91"/>
      <c r="E26" s="91"/>
      <c r="F26" s="91"/>
      <c r="G26" s="91"/>
      <c r="H26" s="91"/>
      <c r="I26" s="91"/>
      <c r="J26" s="99"/>
      <c r="K26" s="90"/>
      <c r="L26" s="90"/>
      <c r="M26" s="90"/>
      <c r="N26" s="90"/>
      <c r="O26" s="90"/>
      <c r="P26" s="93"/>
      <c r="Q26" s="100"/>
      <c r="R26" s="90"/>
      <c r="S26" s="90"/>
      <c r="T26" s="90"/>
      <c r="U26" s="90"/>
      <c r="V26" s="90"/>
      <c r="W26" s="90"/>
      <c r="X26" s="95"/>
      <c r="Y26" s="90"/>
      <c r="Z26" s="95"/>
      <c r="AA26" s="95"/>
      <c r="AB26" s="95"/>
      <c r="AC26" s="90"/>
      <c r="AD26" s="90"/>
      <c r="AE26" s="91"/>
      <c r="AF26" s="91"/>
      <c r="AG26" s="95"/>
      <c r="AH26" s="90"/>
      <c r="AI26" s="90"/>
      <c r="AJ26" s="90"/>
      <c r="AK26" s="96"/>
      <c r="AL26" s="21"/>
      <c r="AM26" s="78" t="s">
        <v>273</v>
      </c>
      <c r="AN26" s="21"/>
      <c r="AO26" s="21"/>
      <c r="AP26" s="21"/>
      <c r="AQ26" s="21"/>
      <c r="AR26" s="21"/>
      <c r="AS26" s="21"/>
      <c r="AT26" s="21"/>
    </row>
    <row r="27" spans="1:46">
      <c r="A27" s="88">
        <v>13</v>
      </c>
      <c r="B27" s="89"/>
      <c r="C27" s="90"/>
      <c r="D27" s="91"/>
      <c r="E27" s="91"/>
      <c r="F27" s="91"/>
      <c r="G27" s="91"/>
      <c r="H27" s="91"/>
      <c r="I27" s="91"/>
      <c r="J27" s="99"/>
      <c r="K27" s="90"/>
      <c r="L27" s="90"/>
      <c r="M27" s="90"/>
      <c r="N27" s="90"/>
      <c r="O27" s="90"/>
      <c r="P27" s="93"/>
      <c r="Q27" s="100"/>
      <c r="R27" s="90"/>
      <c r="S27" s="90"/>
      <c r="T27" s="90"/>
      <c r="U27" s="90"/>
      <c r="V27" s="90"/>
      <c r="W27" s="90"/>
      <c r="X27" s="95"/>
      <c r="Y27" s="90"/>
      <c r="Z27" s="95"/>
      <c r="AA27" s="95"/>
      <c r="AB27" s="95"/>
      <c r="AC27" s="90"/>
      <c r="AD27" s="90"/>
      <c r="AE27" s="91"/>
      <c r="AF27" s="91"/>
      <c r="AG27" s="95"/>
      <c r="AH27" s="90"/>
      <c r="AI27" s="90"/>
      <c r="AJ27" s="90"/>
      <c r="AK27" s="96"/>
      <c r="AL27" s="21"/>
      <c r="AM27" s="78" t="s">
        <v>274</v>
      </c>
      <c r="AN27" s="21"/>
      <c r="AO27" s="21"/>
      <c r="AP27" s="21"/>
      <c r="AQ27" s="21"/>
      <c r="AR27" s="21"/>
      <c r="AS27" s="21"/>
      <c r="AT27" s="21"/>
    </row>
    <row r="28" spans="1:46">
      <c r="A28" s="88">
        <v>14</v>
      </c>
      <c r="B28" s="89"/>
      <c r="C28" s="90"/>
      <c r="D28" s="91"/>
      <c r="E28" s="91"/>
      <c r="F28" s="91"/>
      <c r="G28" s="91"/>
      <c r="H28" s="91"/>
      <c r="I28" s="91"/>
      <c r="J28" s="99"/>
      <c r="K28" s="90"/>
      <c r="L28" s="90"/>
      <c r="M28" s="90"/>
      <c r="N28" s="90"/>
      <c r="O28" s="90"/>
      <c r="P28" s="93"/>
      <c r="Q28" s="100"/>
      <c r="R28" s="90"/>
      <c r="S28" s="90"/>
      <c r="T28" s="90"/>
      <c r="U28" s="90"/>
      <c r="V28" s="90"/>
      <c r="W28" s="90"/>
      <c r="X28" s="95"/>
      <c r="Y28" s="90"/>
      <c r="Z28" s="95"/>
      <c r="AA28" s="95"/>
      <c r="AB28" s="95"/>
      <c r="AC28" s="90"/>
      <c r="AD28" s="90"/>
      <c r="AE28" s="91"/>
      <c r="AF28" s="91"/>
      <c r="AG28" s="95"/>
      <c r="AH28" s="90"/>
      <c r="AI28" s="90"/>
      <c r="AJ28" s="90"/>
      <c r="AK28" s="96"/>
      <c r="AL28" s="21"/>
      <c r="AM28" s="101" t="s">
        <v>275</v>
      </c>
      <c r="AN28" s="9"/>
      <c r="AO28" s="9"/>
      <c r="AP28" s="9"/>
      <c r="AQ28" s="9"/>
      <c r="AR28" s="9"/>
      <c r="AS28" s="9"/>
      <c r="AT28" s="9"/>
    </row>
    <row r="29" spans="1:46">
      <c r="A29" s="88">
        <v>15</v>
      </c>
      <c r="B29" s="89"/>
      <c r="C29" s="90"/>
      <c r="D29" s="91"/>
      <c r="E29" s="91"/>
      <c r="F29" s="91"/>
      <c r="G29" s="91"/>
      <c r="H29" s="91"/>
      <c r="I29" s="91"/>
      <c r="J29" s="99"/>
      <c r="K29" s="90"/>
      <c r="L29" s="90"/>
      <c r="M29" s="90"/>
      <c r="N29" s="90"/>
      <c r="O29" s="90"/>
      <c r="P29" s="93"/>
      <c r="Q29" s="100"/>
      <c r="R29" s="90"/>
      <c r="S29" s="90"/>
      <c r="T29" s="90"/>
      <c r="U29" s="90"/>
      <c r="V29" s="90"/>
      <c r="W29" s="90"/>
      <c r="X29" s="95"/>
      <c r="Y29" s="90"/>
      <c r="Z29" s="95"/>
      <c r="AA29" s="95"/>
      <c r="AB29" s="95"/>
      <c r="AC29" s="90"/>
      <c r="AD29" s="90"/>
      <c r="AE29" s="91"/>
      <c r="AF29" s="91"/>
      <c r="AG29" s="95"/>
      <c r="AH29" s="90"/>
      <c r="AI29" s="90"/>
      <c r="AJ29" s="90"/>
      <c r="AK29" s="96"/>
      <c r="AL29" s="21"/>
      <c r="AM29" s="78" t="s">
        <v>276</v>
      </c>
      <c r="AN29" s="21"/>
      <c r="AO29" s="21"/>
      <c r="AP29" s="21"/>
      <c r="AQ29" s="21"/>
      <c r="AR29" s="21"/>
      <c r="AS29" s="21"/>
      <c r="AT29" s="21"/>
    </row>
    <row r="30" spans="1:46" ht="11.25" customHeight="1">
      <c r="A30" s="88">
        <v>16</v>
      </c>
      <c r="B30" s="89"/>
      <c r="C30" s="90"/>
      <c r="D30" s="91"/>
      <c r="E30" s="91"/>
      <c r="F30" s="91"/>
      <c r="G30" s="91"/>
      <c r="H30" s="91"/>
      <c r="I30" s="91"/>
      <c r="J30" s="99"/>
      <c r="K30" s="90"/>
      <c r="L30" s="90"/>
      <c r="M30" s="90"/>
      <c r="N30" s="90"/>
      <c r="O30" s="90"/>
      <c r="P30" s="93"/>
      <c r="Q30" s="100"/>
      <c r="R30" s="90"/>
      <c r="S30" s="90"/>
      <c r="T30" s="90"/>
      <c r="U30" s="90"/>
      <c r="V30" s="90"/>
      <c r="W30" s="90"/>
      <c r="X30" s="95"/>
      <c r="Y30" s="90"/>
      <c r="Z30" s="95"/>
      <c r="AA30" s="95"/>
      <c r="AB30" s="95"/>
      <c r="AC30" s="90"/>
      <c r="AD30" s="90"/>
      <c r="AE30" s="91"/>
      <c r="AF30" s="91"/>
      <c r="AG30" s="95"/>
      <c r="AH30" s="90"/>
      <c r="AI30" s="90"/>
      <c r="AJ30" s="90"/>
      <c r="AK30" s="96"/>
      <c r="AL30" s="21"/>
      <c r="AM30" s="97" t="s">
        <v>277</v>
      </c>
      <c r="AN30" s="21"/>
      <c r="AO30" s="21"/>
      <c r="AP30" s="21"/>
      <c r="AQ30" s="21"/>
      <c r="AR30" s="21"/>
      <c r="AS30" s="21"/>
      <c r="AT30" s="21"/>
    </row>
    <row r="31" spans="1:46" ht="11.25" customHeight="1">
      <c r="A31" s="88">
        <v>17</v>
      </c>
      <c r="B31" s="89"/>
      <c r="C31" s="90"/>
      <c r="D31" s="91"/>
      <c r="E31" s="91"/>
      <c r="F31" s="91"/>
      <c r="G31" s="91"/>
      <c r="H31" s="91"/>
      <c r="I31" s="91"/>
      <c r="J31" s="99"/>
      <c r="K31" s="90"/>
      <c r="L31" s="90"/>
      <c r="M31" s="90"/>
      <c r="N31" s="90"/>
      <c r="O31" s="90"/>
      <c r="P31" s="93"/>
      <c r="Q31" s="100"/>
      <c r="R31" s="90"/>
      <c r="S31" s="90"/>
      <c r="T31" s="90"/>
      <c r="U31" s="90"/>
      <c r="V31" s="90"/>
      <c r="W31" s="90"/>
      <c r="X31" s="95"/>
      <c r="Y31" s="90"/>
      <c r="Z31" s="95"/>
      <c r="AA31" s="95"/>
      <c r="AB31" s="95"/>
      <c r="AC31" s="90"/>
      <c r="AD31" s="90"/>
      <c r="AE31" s="91"/>
      <c r="AF31" s="91"/>
      <c r="AG31" s="95"/>
      <c r="AH31" s="90"/>
      <c r="AI31" s="90"/>
      <c r="AJ31" s="90"/>
      <c r="AK31" s="96"/>
      <c r="AL31" s="21"/>
      <c r="AM31" s="73" t="s">
        <v>278</v>
      </c>
      <c r="AN31" s="21"/>
      <c r="AO31" s="21"/>
      <c r="AP31" s="21"/>
      <c r="AQ31" s="21"/>
      <c r="AR31" s="21"/>
      <c r="AS31" s="21"/>
      <c r="AT31" s="21"/>
    </row>
    <row r="32" spans="1:46" ht="12.75" customHeight="1">
      <c r="A32" s="88">
        <v>18</v>
      </c>
      <c r="B32" s="89"/>
      <c r="C32" s="90"/>
      <c r="D32" s="91"/>
      <c r="E32" s="91"/>
      <c r="F32" s="91"/>
      <c r="G32" s="91"/>
      <c r="H32" s="91"/>
      <c r="I32" s="91"/>
      <c r="J32" s="99"/>
      <c r="K32" s="90"/>
      <c r="L32" s="90"/>
      <c r="M32" s="90"/>
      <c r="N32" s="90"/>
      <c r="O32" s="90"/>
      <c r="P32" s="93"/>
      <c r="Q32" s="100"/>
      <c r="R32" s="90"/>
      <c r="S32" s="90"/>
      <c r="T32" s="90"/>
      <c r="U32" s="90"/>
      <c r="V32" s="90"/>
      <c r="W32" s="90"/>
      <c r="X32" s="95"/>
      <c r="Y32" s="90"/>
      <c r="Z32" s="95"/>
      <c r="AA32" s="95"/>
      <c r="AB32" s="95"/>
      <c r="AC32" s="90"/>
      <c r="AD32" s="90"/>
      <c r="AE32" s="91"/>
      <c r="AF32" s="91"/>
      <c r="AG32" s="95"/>
      <c r="AH32" s="90"/>
      <c r="AI32" s="90"/>
      <c r="AJ32" s="90"/>
      <c r="AK32" s="96"/>
      <c r="AL32" s="21"/>
      <c r="AM32" s="78" t="s">
        <v>279</v>
      </c>
      <c r="AN32" s="21"/>
      <c r="AO32" s="21"/>
      <c r="AP32" s="21"/>
      <c r="AQ32" s="21"/>
      <c r="AR32" s="21"/>
      <c r="AS32" s="21"/>
      <c r="AT32" s="21"/>
    </row>
    <row r="33" spans="1:46">
      <c r="A33" s="88">
        <v>19</v>
      </c>
      <c r="B33" s="89"/>
      <c r="C33" s="90"/>
      <c r="D33" s="91"/>
      <c r="E33" s="91"/>
      <c r="F33" s="91"/>
      <c r="G33" s="91"/>
      <c r="H33" s="91"/>
      <c r="I33" s="91"/>
      <c r="J33" s="99"/>
      <c r="K33" s="90"/>
      <c r="L33" s="90"/>
      <c r="M33" s="90"/>
      <c r="N33" s="90"/>
      <c r="O33" s="90"/>
      <c r="P33" s="93"/>
      <c r="Q33" s="100"/>
      <c r="R33" s="90"/>
      <c r="S33" s="90"/>
      <c r="T33" s="90"/>
      <c r="U33" s="90"/>
      <c r="V33" s="90"/>
      <c r="W33" s="90"/>
      <c r="X33" s="95"/>
      <c r="Y33" s="90"/>
      <c r="Z33" s="95"/>
      <c r="AA33" s="95"/>
      <c r="AB33" s="95"/>
      <c r="AC33" s="90"/>
      <c r="AD33" s="90"/>
      <c r="AE33" s="91"/>
      <c r="AF33" s="91"/>
      <c r="AG33" s="95"/>
      <c r="AH33" s="90"/>
      <c r="AI33" s="90"/>
      <c r="AJ33" s="90"/>
      <c r="AK33" s="96"/>
      <c r="AL33" s="21"/>
      <c r="AM33" s="102" t="s">
        <v>280</v>
      </c>
      <c r="AN33" s="21"/>
      <c r="AO33" s="21"/>
      <c r="AP33" s="21"/>
      <c r="AQ33" s="21"/>
      <c r="AR33" s="21"/>
      <c r="AS33" s="21"/>
      <c r="AT33" s="21"/>
    </row>
    <row r="34" spans="1:46">
      <c r="A34" s="88">
        <v>20</v>
      </c>
      <c r="B34" s="89"/>
      <c r="C34" s="90"/>
      <c r="D34" s="91"/>
      <c r="E34" s="91"/>
      <c r="F34" s="91"/>
      <c r="G34" s="91"/>
      <c r="H34" s="91"/>
      <c r="I34" s="91"/>
      <c r="J34" s="99"/>
      <c r="K34" s="90"/>
      <c r="L34" s="90"/>
      <c r="M34" s="90"/>
      <c r="N34" s="90"/>
      <c r="O34" s="90"/>
      <c r="P34" s="93"/>
      <c r="Q34" s="100"/>
      <c r="R34" s="90"/>
      <c r="S34" s="90"/>
      <c r="T34" s="90"/>
      <c r="U34" s="90"/>
      <c r="V34" s="90"/>
      <c r="W34" s="90"/>
      <c r="X34" s="95"/>
      <c r="Y34" s="90"/>
      <c r="Z34" s="95"/>
      <c r="AA34" s="95"/>
      <c r="AB34" s="95"/>
      <c r="AC34" s="90"/>
      <c r="AD34" s="90"/>
      <c r="AE34" s="91"/>
      <c r="AF34" s="91"/>
      <c r="AG34" s="95"/>
      <c r="AH34" s="90"/>
      <c r="AI34" s="90"/>
      <c r="AJ34" s="90"/>
      <c r="AK34" s="96"/>
      <c r="AL34" s="21"/>
      <c r="AM34" s="78" t="s">
        <v>281</v>
      </c>
      <c r="AN34" s="21"/>
      <c r="AO34" s="21"/>
      <c r="AP34" s="21"/>
      <c r="AQ34" s="21"/>
      <c r="AR34" s="21"/>
      <c r="AS34" s="21"/>
      <c r="AT34" s="21"/>
    </row>
    <row r="35" spans="1:46">
      <c r="A35" s="88">
        <v>21</v>
      </c>
      <c r="B35" s="89"/>
      <c r="C35" s="90"/>
      <c r="D35" s="91"/>
      <c r="E35" s="91"/>
      <c r="F35" s="91"/>
      <c r="G35" s="91"/>
      <c r="H35" s="91"/>
      <c r="I35" s="91"/>
      <c r="J35" s="99"/>
      <c r="K35" s="90"/>
      <c r="L35" s="90"/>
      <c r="M35" s="90"/>
      <c r="N35" s="90"/>
      <c r="O35" s="90"/>
      <c r="P35" s="93"/>
      <c r="Q35" s="100"/>
      <c r="R35" s="90"/>
      <c r="S35" s="90"/>
      <c r="T35" s="90"/>
      <c r="U35" s="90"/>
      <c r="V35" s="90"/>
      <c r="W35" s="90"/>
      <c r="X35" s="95"/>
      <c r="Y35" s="90"/>
      <c r="Z35" s="95"/>
      <c r="AA35" s="95"/>
      <c r="AB35" s="95"/>
      <c r="AC35" s="90"/>
      <c r="AD35" s="90"/>
      <c r="AE35" s="91"/>
      <c r="AF35" s="91"/>
      <c r="AG35" s="95"/>
      <c r="AH35" s="90"/>
      <c r="AI35" s="90"/>
      <c r="AJ35" s="90"/>
      <c r="AK35" s="96"/>
      <c r="AL35" s="21"/>
      <c r="AM35" s="78" t="s">
        <v>282</v>
      </c>
      <c r="AN35" s="21"/>
      <c r="AO35" s="21"/>
      <c r="AP35" s="103">
        <v>4</v>
      </c>
      <c r="AQ35" s="21"/>
      <c r="AR35" s="21"/>
      <c r="AS35" s="21"/>
      <c r="AT35" s="21"/>
    </row>
    <row r="36" spans="1:46">
      <c r="A36" s="88">
        <v>22</v>
      </c>
      <c r="B36" s="89"/>
      <c r="C36" s="90"/>
      <c r="D36" s="91"/>
      <c r="E36" s="91"/>
      <c r="F36" s="91"/>
      <c r="G36" s="91"/>
      <c r="H36" s="91"/>
      <c r="I36" s="91"/>
      <c r="J36" s="99"/>
      <c r="K36" s="90"/>
      <c r="L36" s="90"/>
      <c r="M36" s="90"/>
      <c r="N36" s="90"/>
      <c r="O36" s="90"/>
      <c r="P36" s="93"/>
      <c r="Q36" s="100"/>
      <c r="R36" s="90"/>
      <c r="S36" s="90"/>
      <c r="T36" s="90"/>
      <c r="U36" s="90"/>
      <c r="V36" s="90"/>
      <c r="W36" s="90"/>
      <c r="X36" s="95"/>
      <c r="Y36" s="90"/>
      <c r="Z36" s="95"/>
      <c r="AA36" s="95"/>
      <c r="AB36" s="95"/>
      <c r="AC36" s="90"/>
      <c r="AD36" s="90"/>
      <c r="AE36" s="91"/>
      <c r="AF36" s="91"/>
      <c r="AG36" s="95"/>
      <c r="AH36" s="90"/>
      <c r="AI36" s="90"/>
      <c r="AJ36" s="90"/>
      <c r="AK36" s="96"/>
      <c r="AL36" s="21"/>
      <c r="AM36" s="78" t="s">
        <v>283</v>
      </c>
      <c r="AN36" s="21"/>
      <c r="AO36" s="21"/>
      <c r="AP36" s="104">
        <v>12</v>
      </c>
      <c r="AQ36" s="21"/>
      <c r="AR36" s="21"/>
      <c r="AS36" s="21"/>
      <c r="AT36" s="21"/>
    </row>
    <row r="37" spans="1:46">
      <c r="A37" s="88">
        <v>23</v>
      </c>
      <c r="B37" s="89"/>
      <c r="C37" s="90"/>
      <c r="D37" s="91"/>
      <c r="E37" s="91"/>
      <c r="F37" s="91"/>
      <c r="G37" s="91"/>
      <c r="H37" s="91"/>
      <c r="I37" s="91"/>
      <c r="J37" s="99"/>
      <c r="K37" s="90"/>
      <c r="L37" s="90"/>
      <c r="M37" s="90"/>
      <c r="N37" s="90"/>
      <c r="O37" s="90"/>
      <c r="P37" s="93"/>
      <c r="Q37" s="100"/>
      <c r="R37" s="90"/>
      <c r="S37" s="90"/>
      <c r="T37" s="90"/>
      <c r="U37" s="90"/>
      <c r="V37" s="90"/>
      <c r="W37" s="90"/>
      <c r="X37" s="95"/>
      <c r="Y37" s="90"/>
      <c r="Z37" s="95"/>
      <c r="AA37" s="95"/>
      <c r="AB37" s="95"/>
      <c r="AC37" s="90"/>
      <c r="AD37" s="90"/>
      <c r="AE37" s="91"/>
      <c r="AF37" s="91"/>
      <c r="AG37" s="95"/>
      <c r="AH37" s="90"/>
      <c r="AI37" s="90"/>
      <c r="AJ37" s="90"/>
      <c r="AK37" s="96"/>
      <c r="AL37" s="21"/>
      <c r="AM37" s="73" t="s">
        <v>284</v>
      </c>
      <c r="AN37" s="21"/>
      <c r="AO37" s="21"/>
      <c r="AP37" s="21"/>
      <c r="AQ37" s="21"/>
      <c r="AR37" s="21"/>
      <c r="AS37" s="21"/>
      <c r="AT37" s="21"/>
    </row>
    <row r="38" spans="1:46">
      <c r="A38" s="88">
        <v>24</v>
      </c>
      <c r="B38" s="89"/>
      <c r="C38" s="90"/>
      <c r="D38" s="91"/>
      <c r="E38" s="91"/>
      <c r="F38" s="91"/>
      <c r="G38" s="91"/>
      <c r="H38" s="91"/>
      <c r="I38" s="91"/>
      <c r="J38" s="99"/>
      <c r="K38" s="90"/>
      <c r="L38" s="90"/>
      <c r="M38" s="90"/>
      <c r="N38" s="90"/>
      <c r="O38" s="90"/>
      <c r="P38" s="93"/>
      <c r="Q38" s="100"/>
      <c r="R38" s="90"/>
      <c r="S38" s="90"/>
      <c r="T38" s="90"/>
      <c r="U38" s="90"/>
      <c r="V38" s="90"/>
      <c r="W38" s="90"/>
      <c r="X38" s="95"/>
      <c r="Y38" s="90"/>
      <c r="Z38" s="95"/>
      <c r="AA38" s="95"/>
      <c r="AB38" s="95"/>
      <c r="AC38" s="90"/>
      <c r="AD38" s="90"/>
      <c r="AE38" s="91"/>
      <c r="AF38" s="91"/>
      <c r="AG38" s="95"/>
      <c r="AH38" s="90"/>
      <c r="AI38" s="90"/>
      <c r="AJ38" s="90"/>
      <c r="AK38" s="96"/>
      <c r="AL38" s="21"/>
      <c r="AM38" s="78" t="s">
        <v>285</v>
      </c>
      <c r="AN38" s="21"/>
      <c r="AO38" s="21"/>
      <c r="AP38" s="21"/>
      <c r="AQ38" s="21"/>
      <c r="AR38" s="21"/>
      <c r="AS38" s="21"/>
      <c r="AT38" s="21"/>
    </row>
    <row r="39" spans="1:46">
      <c r="A39" s="88">
        <v>25</v>
      </c>
      <c r="B39" s="89"/>
      <c r="C39" s="90"/>
      <c r="D39" s="91"/>
      <c r="E39" s="91"/>
      <c r="F39" s="91"/>
      <c r="G39" s="91"/>
      <c r="H39" s="91"/>
      <c r="I39" s="91"/>
      <c r="J39" s="99"/>
      <c r="K39" s="90"/>
      <c r="L39" s="90"/>
      <c r="M39" s="90"/>
      <c r="N39" s="90"/>
      <c r="O39" s="90"/>
      <c r="P39" s="93"/>
      <c r="Q39" s="100"/>
      <c r="R39" s="90"/>
      <c r="S39" s="90"/>
      <c r="T39" s="90"/>
      <c r="U39" s="90"/>
      <c r="V39" s="90"/>
      <c r="W39" s="90"/>
      <c r="X39" s="95"/>
      <c r="Y39" s="90"/>
      <c r="Z39" s="95"/>
      <c r="AA39" s="95"/>
      <c r="AB39" s="95"/>
      <c r="AC39" s="90"/>
      <c r="AD39" s="90"/>
      <c r="AE39" s="91"/>
      <c r="AF39" s="91"/>
      <c r="AG39" s="95"/>
      <c r="AH39" s="90"/>
      <c r="AI39" s="90"/>
      <c r="AJ39" s="90"/>
      <c r="AK39" s="96"/>
      <c r="AL39" s="21"/>
      <c r="AM39" s="78" t="s">
        <v>286</v>
      </c>
      <c r="AN39" s="21"/>
      <c r="AO39" s="21"/>
      <c r="AP39" s="21"/>
      <c r="AQ39" s="21"/>
      <c r="AR39" s="21"/>
      <c r="AS39" s="21"/>
      <c r="AT39" s="21"/>
    </row>
    <row r="40" spans="1:46">
      <c r="A40" s="88">
        <v>26</v>
      </c>
      <c r="B40" s="89"/>
      <c r="C40" s="90"/>
      <c r="D40" s="91"/>
      <c r="E40" s="91"/>
      <c r="F40" s="91"/>
      <c r="G40" s="91"/>
      <c r="H40" s="91"/>
      <c r="I40" s="91"/>
      <c r="J40" s="99"/>
      <c r="K40" s="90"/>
      <c r="L40" s="90"/>
      <c r="M40" s="90"/>
      <c r="N40" s="90"/>
      <c r="O40" s="90"/>
      <c r="P40" s="93"/>
      <c r="Q40" s="100"/>
      <c r="R40" s="90"/>
      <c r="S40" s="90"/>
      <c r="T40" s="90"/>
      <c r="U40" s="90"/>
      <c r="V40" s="90"/>
      <c r="W40" s="90"/>
      <c r="X40" s="95"/>
      <c r="Y40" s="90"/>
      <c r="Z40" s="95"/>
      <c r="AA40" s="95"/>
      <c r="AB40" s="95"/>
      <c r="AC40" s="90"/>
      <c r="AD40" s="90"/>
      <c r="AE40" s="91"/>
      <c r="AF40" s="91"/>
      <c r="AG40" s="95"/>
      <c r="AH40" s="90"/>
      <c r="AI40" s="90"/>
      <c r="AJ40" s="90"/>
      <c r="AK40" s="96"/>
      <c r="AL40" s="21"/>
      <c r="AM40" s="73" t="s">
        <v>287</v>
      </c>
      <c r="AN40" s="21"/>
      <c r="AO40" s="21"/>
      <c r="AP40" s="21"/>
      <c r="AQ40" s="21"/>
      <c r="AR40" s="21"/>
      <c r="AS40" s="21"/>
      <c r="AT40" s="21"/>
    </row>
    <row r="41" spans="1:46">
      <c r="A41" s="88">
        <v>27</v>
      </c>
      <c r="B41" s="89"/>
      <c r="C41" s="90"/>
      <c r="D41" s="91"/>
      <c r="E41" s="91"/>
      <c r="F41" s="91"/>
      <c r="G41" s="91"/>
      <c r="H41" s="91"/>
      <c r="I41" s="91"/>
      <c r="J41" s="99"/>
      <c r="K41" s="90"/>
      <c r="L41" s="90"/>
      <c r="M41" s="90"/>
      <c r="N41" s="90"/>
      <c r="O41" s="90"/>
      <c r="P41" s="93"/>
      <c r="Q41" s="100"/>
      <c r="R41" s="90"/>
      <c r="S41" s="90"/>
      <c r="T41" s="90"/>
      <c r="U41" s="90"/>
      <c r="V41" s="90"/>
      <c r="W41" s="90"/>
      <c r="X41" s="95"/>
      <c r="Y41" s="90"/>
      <c r="Z41" s="95"/>
      <c r="AA41" s="95"/>
      <c r="AB41" s="95"/>
      <c r="AC41" s="90"/>
      <c r="AD41" s="90"/>
      <c r="AE41" s="91"/>
      <c r="AF41" s="91"/>
      <c r="AG41" s="95"/>
      <c r="AH41" s="90"/>
      <c r="AI41" s="90"/>
      <c r="AJ41" s="90"/>
      <c r="AK41" s="96"/>
      <c r="AL41" s="21"/>
      <c r="AM41" s="78" t="s">
        <v>288</v>
      </c>
      <c r="AN41" s="21"/>
      <c r="AO41" s="21"/>
      <c r="AP41" s="21"/>
      <c r="AQ41" s="21"/>
      <c r="AR41" s="21"/>
      <c r="AS41" s="21"/>
      <c r="AT41" s="21"/>
    </row>
    <row r="42" spans="1:46">
      <c r="A42" s="88">
        <v>28</v>
      </c>
      <c r="B42" s="89"/>
      <c r="C42" s="90"/>
      <c r="D42" s="91"/>
      <c r="E42" s="91"/>
      <c r="F42" s="91"/>
      <c r="G42" s="91"/>
      <c r="H42" s="91"/>
      <c r="I42" s="91"/>
      <c r="J42" s="99"/>
      <c r="K42" s="90"/>
      <c r="L42" s="90"/>
      <c r="M42" s="90"/>
      <c r="N42" s="90"/>
      <c r="O42" s="90"/>
      <c r="P42" s="93"/>
      <c r="Q42" s="100"/>
      <c r="R42" s="90"/>
      <c r="S42" s="90"/>
      <c r="T42" s="90"/>
      <c r="U42" s="90"/>
      <c r="V42" s="90"/>
      <c r="W42" s="90"/>
      <c r="X42" s="95"/>
      <c r="Y42" s="90"/>
      <c r="Z42" s="95"/>
      <c r="AA42" s="95"/>
      <c r="AB42" s="95"/>
      <c r="AC42" s="90"/>
      <c r="AD42" s="90"/>
      <c r="AE42" s="91"/>
      <c r="AF42" s="91"/>
      <c r="AG42" s="95"/>
      <c r="AH42" s="90"/>
      <c r="AI42" s="90"/>
      <c r="AJ42" s="90"/>
      <c r="AK42" s="96"/>
      <c r="AL42" s="21"/>
      <c r="AM42" s="78" t="s">
        <v>289</v>
      </c>
      <c r="AN42" s="21"/>
      <c r="AO42" s="21"/>
      <c r="AP42" s="21"/>
      <c r="AQ42" s="21"/>
      <c r="AR42" s="21"/>
      <c r="AS42" s="21"/>
      <c r="AT42" s="21"/>
    </row>
    <row r="43" spans="1:46">
      <c r="A43" s="88">
        <v>29</v>
      </c>
      <c r="B43" s="89"/>
      <c r="C43" s="90"/>
      <c r="D43" s="91"/>
      <c r="E43" s="91"/>
      <c r="F43" s="91"/>
      <c r="G43" s="91"/>
      <c r="H43" s="91"/>
      <c r="I43" s="91"/>
      <c r="J43" s="99"/>
      <c r="K43" s="90"/>
      <c r="L43" s="90"/>
      <c r="M43" s="90"/>
      <c r="N43" s="90"/>
      <c r="O43" s="90"/>
      <c r="P43" s="93"/>
      <c r="Q43" s="100"/>
      <c r="R43" s="90"/>
      <c r="S43" s="90"/>
      <c r="T43" s="90"/>
      <c r="U43" s="90"/>
      <c r="V43" s="90"/>
      <c r="W43" s="90"/>
      <c r="X43" s="95"/>
      <c r="Y43" s="90"/>
      <c r="Z43" s="95"/>
      <c r="AA43" s="95"/>
      <c r="AB43" s="95"/>
      <c r="AC43" s="90"/>
      <c r="AD43" s="90"/>
      <c r="AE43" s="91"/>
      <c r="AF43" s="91"/>
      <c r="AG43" s="95"/>
      <c r="AH43" s="90"/>
      <c r="AI43" s="90"/>
      <c r="AJ43" s="90"/>
      <c r="AK43" s="96"/>
      <c r="AL43" s="21"/>
      <c r="AM43" s="102" t="s">
        <v>290</v>
      </c>
      <c r="AN43" s="21"/>
      <c r="AO43" s="21"/>
      <c r="AP43" s="21"/>
      <c r="AQ43" s="21"/>
      <c r="AR43" s="21"/>
      <c r="AS43" s="21"/>
      <c r="AT43" s="21"/>
    </row>
    <row r="44" spans="1:46">
      <c r="A44" s="88">
        <v>30</v>
      </c>
      <c r="B44" s="89"/>
      <c r="C44" s="90"/>
      <c r="D44" s="91"/>
      <c r="E44" s="91"/>
      <c r="F44" s="91"/>
      <c r="G44" s="91"/>
      <c r="H44" s="91"/>
      <c r="I44" s="91"/>
      <c r="J44" s="99"/>
      <c r="K44" s="90"/>
      <c r="L44" s="90"/>
      <c r="M44" s="90"/>
      <c r="N44" s="90"/>
      <c r="O44" s="90"/>
      <c r="P44" s="93"/>
      <c r="Q44" s="100"/>
      <c r="R44" s="90"/>
      <c r="S44" s="90"/>
      <c r="T44" s="90"/>
      <c r="U44" s="90"/>
      <c r="V44" s="90"/>
      <c r="W44" s="90"/>
      <c r="X44" s="95"/>
      <c r="Y44" s="90"/>
      <c r="Z44" s="95"/>
      <c r="AA44" s="95"/>
      <c r="AB44" s="95"/>
      <c r="AC44" s="90"/>
      <c r="AD44" s="90"/>
      <c r="AE44" s="91"/>
      <c r="AF44" s="91"/>
      <c r="AG44" s="95"/>
      <c r="AH44" s="90"/>
      <c r="AI44" s="90"/>
      <c r="AJ44" s="90"/>
      <c r="AK44" s="96"/>
      <c r="AL44" s="21"/>
      <c r="AM44" s="73" t="s">
        <v>291</v>
      </c>
      <c r="AN44" s="21"/>
      <c r="AO44" s="21"/>
      <c r="AP44" s="21"/>
      <c r="AQ44" s="21"/>
      <c r="AR44" s="21"/>
      <c r="AS44" s="21"/>
      <c r="AT44" s="21"/>
    </row>
    <row r="45" spans="1:46">
      <c r="A45" s="88">
        <v>31</v>
      </c>
      <c r="B45" s="89"/>
      <c r="C45" s="90"/>
      <c r="D45" s="91"/>
      <c r="E45" s="91"/>
      <c r="F45" s="91"/>
      <c r="G45" s="91"/>
      <c r="H45" s="91"/>
      <c r="I45" s="91"/>
      <c r="J45" s="99"/>
      <c r="K45" s="90"/>
      <c r="L45" s="90"/>
      <c r="M45" s="90"/>
      <c r="N45" s="90"/>
      <c r="O45" s="90"/>
      <c r="P45" s="93"/>
      <c r="Q45" s="100"/>
      <c r="R45" s="90"/>
      <c r="S45" s="90"/>
      <c r="T45" s="90"/>
      <c r="U45" s="90"/>
      <c r="V45" s="90"/>
      <c r="W45" s="90"/>
      <c r="X45" s="95"/>
      <c r="Y45" s="90"/>
      <c r="Z45" s="95"/>
      <c r="AA45" s="95"/>
      <c r="AB45" s="95"/>
      <c r="AC45" s="90"/>
      <c r="AD45" s="90"/>
      <c r="AE45" s="91"/>
      <c r="AF45" s="91"/>
      <c r="AG45" s="95"/>
      <c r="AH45" s="90"/>
      <c r="AI45" s="90"/>
      <c r="AJ45" s="90"/>
      <c r="AK45" s="96"/>
      <c r="AL45" s="21"/>
      <c r="AM45" s="102" t="s">
        <v>290</v>
      </c>
      <c r="AN45" s="21"/>
      <c r="AO45" s="21"/>
      <c r="AP45" s="21"/>
      <c r="AQ45" s="21"/>
      <c r="AR45" s="21"/>
      <c r="AS45" s="21"/>
      <c r="AT45" s="21"/>
    </row>
    <row r="46" spans="1:46">
      <c r="A46" s="88">
        <v>32</v>
      </c>
      <c r="B46" s="89"/>
      <c r="C46" s="90"/>
      <c r="D46" s="91"/>
      <c r="E46" s="91"/>
      <c r="F46" s="91"/>
      <c r="G46" s="91"/>
      <c r="H46" s="91"/>
      <c r="I46" s="91"/>
      <c r="J46" s="99"/>
      <c r="K46" s="90"/>
      <c r="L46" s="90"/>
      <c r="M46" s="90"/>
      <c r="N46" s="90"/>
      <c r="O46" s="90"/>
      <c r="P46" s="93"/>
      <c r="Q46" s="100"/>
      <c r="R46" s="90"/>
      <c r="S46" s="90"/>
      <c r="T46" s="90"/>
      <c r="U46" s="90"/>
      <c r="V46" s="90"/>
      <c r="W46" s="90"/>
      <c r="X46" s="95"/>
      <c r="Y46" s="90"/>
      <c r="Z46" s="95"/>
      <c r="AA46" s="95"/>
      <c r="AB46" s="95"/>
      <c r="AC46" s="90"/>
      <c r="AD46" s="90"/>
      <c r="AE46" s="91"/>
      <c r="AF46" s="91"/>
      <c r="AG46" s="95"/>
      <c r="AH46" s="90"/>
      <c r="AI46" s="90"/>
      <c r="AJ46" s="90"/>
      <c r="AK46" s="96"/>
      <c r="AL46" s="21"/>
      <c r="AM46" s="102" t="s">
        <v>292</v>
      </c>
      <c r="AN46" s="21"/>
      <c r="AO46" s="21"/>
      <c r="AP46" s="21"/>
      <c r="AQ46" s="21"/>
      <c r="AR46" s="21"/>
      <c r="AS46" s="21"/>
      <c r="AT46" s="21"/>
    </row>
    <row r="47" spans="1:46">
      <c r="A47" s="88">
        <v>33</v>
      </c>
      <c r="B47" s="89"/>
      <c r="C47" s="90"/>
      <c r="D47" s="91"/>
      <c r="E47" s="91"/>
      <c r="F47" s="91"/>
      <c r="G47" s="91"/>
      <c r="H47" s="91"/>
      <c r="I47" s="91"/>
      <c r="J47" s="99"/>
      <c r="K47" s="90"/>
      <c r="L47" s="90"/>
      <c r="M47" s="90"/>
      <c r="N47" s="90"/>
      <c r="O47" s="90"/>
      <c r="P47" s="93"/>
      <c r="Q47" s="100"/>
      <c r="R47" s="90"/>
      <c r="S47" s="90"/>
      <c r="T47" s="90"/>
      <c r="U47" s="90"/>
      <c r="V47" s="90"/>
      <c r="W47" s="90"/>
      <c r="X47" s="95"/>
      <c r="Y47" s="90"/>
      <c r="Z47" s="95"/>
      <c r="AA47" s="95"/>
      <c r="AB47" s="95"/>
      <c r="AC47" s="90"/>
      <c r="AD47" s="90"/>
      <c r="AE47" s="91"/>
      <c r="AF47" s="91"/>
      <c r="AG47" s="95"/>
      <c r="AH47" s="90"/>
      <c r="AI47" s="90"/>
      <c r="AJ47" s="90"/>
      <c r="AK47" s="96"/>
      <c r="AL47" s="21"/>
      <c r="AM47" s="102" t="s">
        <v>293</v>
      </c>
      <c r="AN47" s="21"/>
      <c r="AO47" s="21"/>
      <c r="AP47" s="21"/>
      <c r="AQ47" s="21"/>
      <c r="AR47" s="78"/>
      <c r="AS47" s="21"/>
      <c r="AT47" s="21"/>
    </row>
    <row r="48" spans="1:46">
      <c r="A48" s="88">
        <v>34</v>
      </c>
      <c r="B48" s="89"/>
      <c r="C48" s="90"/>
      <c r="D48" s="91"/>
      <c r="E48" s="91"/>
      <c r="F48" s="91"/>
      <c r="G48" s="91"/>
      <c r="H48" s="91"/>
      <c r="I48" s="91"/>
      <c r="J48" s="99"/>
      <c r="K48" s="90"/>
      <c r="L48" s="90"/>
      <c r="M48" s="90"/>
      <c r="N48" s="90"/>
      <c r="O48" s="90"/>
      <c r="P48" s="93"/>
      <c r="Q48" s="100"/>
      <c r="R48" s="90"/>
      <c r="S48" s="90"/>
      <c r="T48" s="90"/>
      <c r="U48" s="90"/>
      <c r="V48" s="90"/>
      <c r="W48" s="90"/>
      <c r="X48" s="95"/>
      <c r="Y48" s="90"/>
      <c r="Z48" s="95"/>
      <c r="AA48" s="95"/>
      <c r="AB48" s="95"/>
      <c r="AC48" s="90"/>
      <c r="AD48" s="90"/>
      <c r="AE48" s="91"/>
      <c r="AF48" s="91"/>
      <c r="AG48" s="95"/>
      <c r="AH48" s="90"/>
      <c r="AI48" s="90"/>
      <c r="AJ48" s="90"/>
      <c r="AK48" s="96"/>
      <c r="AL48" s="21"/>
      <c r="AM48" s="102" t="s">
        <v>294</v>
      </c>
      <c r="AN48" s="21"/>
      <c r="AO48" s="21"/>
      <c r="AP48" s="21"/>
      <c r="AQ48" s="21"/>
      <c r="AR48" s="21"/>
      <c r="AS48" s="21"/>
      <c r="AT48" s="21"/>
    </row>
    <row r="49" spans="1:47">
      <c r="A49" s="88">
        <v>35</v>
      </c>
      <c r="B49" s="89"/>
      <c r="C49" s="90"/>
      <c r="D49" s="91"/>
      <c r="E49" s="91"/>
      <c r="F49" s="91"/>
      <c r="G49" s="91"/>
      <c r="H49" s="91"/>
      <c r="I49" s="91"/>
      <c r="J49" s="99"/>
      <c r="K49" s="90"/>
      <c r="L49" s="90"/>
      <c r="M49" s="90"/>
      <c r="N49" s="90"/>
      <c r="O49" s="90"/>
      <c r="P49" s="93"/>
      <c r="Q49" s="100"/>
      <c r="R49" s="90"/>
      <c r="S49" s="90"/>
      <c r="T49" s="90"/>
      <c r="U49" s="90"/>
      <c r="V49" s="90"/>
      <c r="W49" s="90"/>
      <c r="X49" s="95"/>
      <c r="Y49" s="90"/>
      <c r="Z49" s="95"/>
      <c r="AA49" s="95"/>
      <c r="AB49" s="95"/>
      <c r="AC49" s="90"/>
      <c r="AD49" s="90"/>
      <c r="AE49" s="91"/>
      <c r="AF49" s="91"/>
      <c r="AG49" s="95"/>
      <c r="AH49" s="90"/>
      <c r="AI49" s="90"/>
      <c r="AJ49" s="90"/>
      <c r="AK49" s="96"/>
      <c r="AL49" s="21"/>
      <c r="AM49" s="102" t="s">
        <v>295</v>
      </c>
      <c r="AN49" s="21"/>
      <c r="AO49" s="21"/>
      <c r="AP49" s="21"/>
      <c r="AQ49" s="21"/>
      <c r="AR49" s="21"/>
      <c r="AS49" s="21"/>
      <c r="AT49" s="21"/>
      <c r="AU49" s="7"/>
    </row>
    <row r="50" spans="1:47">
      <c r="A50" s="88">
        <v>36</v>
      </c>
      <c r="B50" s="89"/>
      <c r="C50" s="90"/>
      <c r="D50" s="91"/>
      <c r="E50" s="91"/>
      <c r="F50" s="91"/>
      <c r="G50" s="91"/>
      <c r="H50" s="91"/>
      <c r="I50" s="91"/>
      <c r="J50" s="99"/>
      <c r="K50" s="90"/>
      <c r="L50" s="90"/>
      <c r="M50" s="90"/>
      <c r="N50" s="90"/>
      <c r="O50" s="90"/>
      <c r="P50" s="93"/>
      <c r="Q50" s="100"/>
      <c r="R50" s="90"/>
      <c r="S50" s="90"/>
      <c r="T50" s="90"/>
      <c r="U50" s="90"/>
      <c r="V50" s="90"/>
      <c r="W50" s="90"/>
      <c r="X50" s="95"/>
      <c r="Y50" s="90"/>
      <c r="Z50" s="95"/>
      <c r="AA50" s="95"/>
      <c r="AB50" s="95"/>
      <c r="AC50" s="90"/>
      <c r="AD50" s="90"/>
      <c r="AE50" s="91"/>
      <c r="AF50" s="91"/>
      <c r="AG50" s="95"/>
      <c r="AH50" s="90"/>
      <c r="AI50" s="90"/>
      <c r="AJ50" s="90"/>
      <c r="AK50" s="96"/>
      <c r="AL50" s="21"/>
      <c r="AM50" s="78" t="s">
        <v>296</v>
      </c>
      <c r="AN50" s="21"/>
      <c r="AO50" s="21"/>
      <c r="AP50" s="21"/>
      <c r="AQ50" s="21"/>
      <c r="AR50" s="21"/>
      <c r="AS50" s="21"/>
      <c r="AT50" s="21"/>
      <c r="AU50" s="22"/>
    </row>
    <row r="51" spans="1:47">
      <c r="A51" s="88">
        <v>37</v>
      </c>
      <c r="B51" s="89"/>
      <c r="C51" s="90"/>
      <c r="D51" s="91"/>
      <c r="E51" s="91"/>
      <c r="F51" s="91"/>
      <c r="G51" s="91"/>
      <c r="H51" s="91"/>
      <c r="I51" s="91"/>
      <c r="J51" s="99"/>
      <c r="K51" s="90"/>
      <c r="L51" s="90"/>
      <c r="M51" s="90"/>
      <c r="N51" s="90"/>
      <c r="O51" s="90"/>
      <c r="P51" s="93"/>
      <c r="Q51" s="100"/>
      <c r="R51" s="90"/>
      <c r="S51" s="90"/>
      <c r="T51" s="90"/>
      <c r="U51" s="90"/>
      <c r="V51" s="90"/>
      <c r="W51" s="90"/>
      <c r="X51" s="95"/>
      <c r="Y51" s="90"/>
      <c r="Z51" s="95"/>
      <c r="AA51" s="95"/>
      <c r="AB51" s="95"/>
      <c r="AC51" s="90"/>
      <c r="AD51" s="90"/>
      <c r="AE51" s="91"/>
      <c r="AF51" s="91"/>
      <c r="AG51" s="95"/>
      <c r="AH51" s="90"/>
      <c r="AI51" s="90"/>
      <c r="AJ51" s="90"/>
      <c r="AK51" s="96"/>
      <c r="AL51" s="21"/>
      <c r="AM51" s="73" t="s">
        <v>297</v>
      </c>
      <c r="AN51" s="21"/>
      <c r="AO51" s="21"/>
      <c r="AP51" s="21"/>
      <c r="AQ51" s="21"/>
      <c r="AR51" s="21"/>
      <c r="AS51" s="21"/>
      <c r="AT51" s="21"/>
      <c r="AU51" s="22"/>
    </row>
    <row r="52" spans="1:47">
      <c r="A52" s="88">
        <v>38</v>
      </c>
      <c r="B52" s="89"/>
      <c r="C52" s="90"/>
      <c r="D52" s="91"/>
      <c r="E52" s="91"/>
      <c r="F52" s="91"/>
      <c r="G52" s="91"/>
      <c r="H52" s="91"/>
      <c r="I52" s="91"/>
      <c r="J52" s="99"/>
      <c r="K52" s="90"/>
      <c r="L52" s="90"/>
      <c r="M52" s="90"/>
      <c r="N52" s="90"/>
      <c r="O52" s="90"/>
      <c r="P52" s="93"/>
      <c r="Q52" s="100"/>
      <c r="R52" s="90"/>
      <c r="S52" s="90"/>
      <c r="T52" s="90"/>
      <c r="U52" s="90"/>
      <c r="V52" s="90"/>
      <c r="W52" s="90"/>
      <c r="X52" s="95"/>
      <c r="Y52" s="90"/>
      <c r="Z52" s="95"/>
      <c r="AA52" s="95"/>
      <c r="AB52" s="95"/>
      <c r="AC52" s="90"/>
      <c r="AD52" s="90"/>
      <c r="AE52" s="91"/>
      <c r="AF52" s="91"/>
      <c r="AG52" s="95"/>
      <c r="AH52" s="90"/>
      <c r="AI52" s="90"/>
      <c r="AJ52" s="90"/>
      <c r="AK52" s="96"/>
      <c r="AL52" s="21"/>
      <c r="AM52" s="78" t="s">
        <v>298</v>
      </c>
      <c r="AN52" s="21"/>
      <c r="AO52" s="21"/>
      <c r="AP52" s="21"/>
      <c r="AQ52" s="21"/>
      <c r="AR52" s="21"/>
      <c r="AS52" s="21"/>
      <c r="AT52" s="21"/>
      <c r="AU52" s="22"/>
    </row>
    <row r="53" spans="1:47">
      <c r="A53" s="88">
        <v>39</v>
      </c>
      <c r="B53" s="89"/>
      <c r="C53" s="90"/>
      <c r="D53" s="91"/>
      <c r="E53" s="91"/>
      <c r="F53" s="91"/>
      <c r="G53" s="91"/>
      <c r="H53" s="91"/>
      <c r="I53" s="91"/>
      <c r="J53" s="99"/>
      <c r="K53" s="90"/>
      <c r="L53" s="90"/>
      <c r="M53" s="90"/>
      <c r="N53" s="90"/>
      <c r="O53" s="90"/>
      <c r="P53" s="93"/>
      <c r="Q53" s="100"/>
      <c r="R53" s="90"/>
      <c r="S53" s="90"/>
      <c r="T53" s="90"/>
      <c r="U53" s="90"/>
      <c r="V53" s="90"/>
      <c r="W53" s="90"/>
      <c r="X53" s="95"/>
      <c r="Y53" s="90"/>
      <c r="Z53" s="95"/>
      <c r="AA53" s="95"/>
      <c r="AB53" s="95"/>
      <c r="AC53" s="90"/>
      <c r="AD53" s="90"/>
      <c r="AE53" s="91"/>
      <c r="AF53" s="91"/>
      <c r="AG53" s="95"/>
      <c r="AH53" s="90"/>
      <c r="AI53" s="90"/>
      <c r="AJ53" s="90"/>
      <c r="AK53" s="96"/>
      <c r="AL53" s="21"/>
      <c r="AM53" s="78" t="s">
        <v>299</v>
      </c>
      <c r="AN53" s="21"/>
      <c r="AO53" s="21"/>
      <c r="AP53" s="21"/>
      <c r="AQ53" s="21"/>
      <c r="AR53" s="21"/>
      <c r="AS53" s="21"/>
      <c r="AT53" s="21"/>
      <c r="AU53" s="22"/>
    </row>
    <row r="54" spans="1:47">
      <c r="A54" s="88">
        <v>40</v>
      </c>
      <c r="B54" s="89"/>
      <c r="C54" s="90"/>
      <c r="D54" s="91"/>
      <c r="E54" s="91"/>
      <c r="F54" s="91"/>
      <c r="G54" s="91"/>
      <c r="H54" s="91"/>
      <c r="I54" s="91"/>
      <c r="J54" s="99"/>
      <c r="K54" s="90"/>
      <c r="L54" s="90"/>
      <c r="M54" s="90"/>
      <c r="N54" s="90"/>
      <c r="O54" s="90"/>
      <c r="P54" s="93"/>
      <c r="Q54" s="100"/>
      <c r="R54" s="90"/>
      <c r="S54" s="90"/>
      <c r="T54" s="90"/>
      <c r="U54" s="90"/>
      <c r="V54" s="90"/>
      <c r="W54" s="90"/>
      <c r="X54" s="95"/>
      <c r="Y54" s="90"/>
      <c r="Z54" s="95"/>
      <c r="AA54" s="95"/>
      <c r="AB54" s="95"/>
      <c r="AC54" s="90"/>
      <c r="AD54" s="90"/>
      <c r="AE54" s="91"/>
      <c r="AF54" s="91"/>
      <c r="AG54" s="95"/>
      <c r="AH54" s="90"/>
      <c r="AI54" s="90"/>
      <c r="AJ54" s="90"/>
      <c r="AK54" s="96"/>
      <c r="AL54" s="21"/>
      <c r="AM54" s="78" t="s">
        <v>300</v>
      </c>
      <c r="AN54" s="21"/>
      <c r="AO54" s="21"/>
      <c r="AP54" s="21"/>
      <c r="AQ54" s="21"/>
      <c r="AR54" s="21"/>
      <c r="AS54" s="21"/>
      <c r="AT54" s="21"/>
      <c r="AU54" s="22"/>
    </row>
    <row r="55" spans="1:47">
      <c r="A55" s="88">
        <v>41</v>
      </c>
      <c r="B55" s="89"/>
      <c r="C55" s="90"/>
      <c r="D55" s="91"/>
      <c r="E55" s="91"/>
      <c r="F55" s="91"/>
      <c r="G55" s="91"/>
      <c r="H55" s="91"/>
      <c r="I55" s="91"/>
      <c r="J55" s="99"/>
      <c r="K55" s="90"/>
      <c r="L55" s="90"/>
      <c r="M55" s="90"/>
      <c r="N55" s="90"/>
      <c r="O55" s="90"/>
      <c r="P55" s="93"/>
      <c r="Q55" s="100"/>
      <c r="R55" s="90"/>
      <c r="S55" s="90"/>
      <c r="T55" s="90"/>
      <c r="U55" s="90"/>
      <c r="V55" s="90"/>
      <c r="W55" s="90"/>
      <c r="X55" s="95"/>
      <c r="Y55" s="90"/>
      <c r="Z55" s="95"/>
      <c r="AA55" s="95"/>
      <c r="AB55" s="95"/>
      <c r="AC55" s="90"/>
      <c r="AD55" s="90"/>
      <c r="AE55" s="91"/>
      <c r="AF55" s="91"/>
      <c r="AG55" s="95"/>
      <c r="AH55" s="90"/>
      <c r="AI55" s="90"/>
      <c r="AJ55" s="90"/>
      <c r="AK55" s="96"/>
      <c r="AL55" s="21"/>
      <c r="AM55" s="78" t="s">
        <v>301</v>
      </c>
      <c r="AN55" s="21"/>
      <c r="AO55" s="21"/>
      <c r="AP55" s="21"/>
      <c r="AQ55" s="21"/>
      <c r="AR55" s="21"/>
      <c r="AS55" s="21"/>
      <c r="AT55" s="21"/>
      <c r="AU55" s="22"/>
    </row>
    <row r="56" spans="1:47">
      <c r="A56" s="88">
        <v>42</v>
      </c>
      <c r="B56" s="89"/>
      <c r="C56" s="90"/>
      <c r="D56" s="91"/>
      <c r="E56" s="91"/>
      <c r="F56" s="91"/>
      <c r="G56" s="91"/>
      <c r="H56" s="91"/>
      <c r="I56" s="91"/>
      <c r="J56" s="99"/>
      <c r="K56" s="90"/>
      <c r="L56" s="90"/>
      <c r="M56" s="90"/>
      <c r="N56" s="90"/>
      <c r="O56" s="90"/>
      <c r="P56" s="93"/>
      <c r="Q56" s="100"/>
      <c r="R56" s="90"/>
      <c r="S56" s="90"/>
      <c r="T56" s="90"/>
      <c r="U56" s="90"/>
      <c r="V56" s="90"/>
      <c r="W56" s="90"/>
      <c r="X56" s="95"/>
      <c r="Y56" s="90"/>
      <c r="Z56" s="95"/>
      <c r="AA56" s="95"/>
      <c r="AB56" s="95"/>
      <c r="AC56" s="90"/>
      <c r="AD56" s="90"/>
      <c r="AE56" s="91"/>
      <c r="AF56" s="91"/>
      <c r="AG56" s="95"/>
      <c r="AH56" s="90"/>
      <c r="AI56" s="90"/>
      <c r="AJ56" s="90"/>
      <c r="AK56" s="96"/>
      <c r="AL56" s="21"/>
      <c r="AM56" s="78" t="s">
        <v>302</v>
      </c>
      <c r="AN56" s="21"/>
      <c r="AO56" s="21"/>
      <c r="AP56" s="21"/>
      <c r="AQ56" s="21"/>
      <c r="AR56" s="21"/>
      <c r="AS56" s="21"/>
      <c r="AT56" s="21"/>
      <c r="AU56" s="22"/>
    </row>
    <row r="57" spans="1:47">
      <c r="A57" s="88">
        <v>43</v>
      </c>
      <c r="B57" s="89"/>
      <c r="C57" s="90"/>
      <c r="D57" s="91"/>
      <c r="E57" s="91"/>
      <c r="F57" s="91"/>
      <c r="G57" s="91"/>
      <c r="H57" s="91"/>
      <c r="I57" s="91"/>
      <c r="J57" s="99"/>
      <c r="K57" s="90"/>
      <c r="L57" s="90"/>
      <c r="M57" s="90"/>
      <c r="N57" s="90"/>
      <c r="O57" s="90"/>
      <c r="P57" s="93"/>
      <c r="Q57" s="100"/>
      <c r="R57" s="90"/>
      <c r="S57" s="90"/>
      <c r="T57" s="90"/>
      <c r="U57" s="90"/>
      <c r="V57" s="90"/>
      <c r="W57" s="90"/>
      <c r="X57" s="95"/>
      <c r="Y57" s="90"/>
      <c r="Z57" s="95"/>
      <c r="AA57" s="95"/>
      <c r="AB57" s="95"/>
      <c r="AC57" s="90"/>
      <c r="AD57" s="90"/>
      <c r="AE57" s="91"/>
      <c r="AF57" s="91"/>
      <c r="AG57" s="95"/>
      <c r="AH57" s="90"/>
      <c r="AI57" s="90"/>
      <c r="AJ57" s="90"/>
      <c r="AK57" s="96"/>
      <c r="AL57" s="21"/>
      <c r="AM57" s="78" t="s">
        <v>296</v>
      </c>
      <c r="AN57" s="21"/>
      <c r="AO57" s="21"/>
      <c r="AP57" s="21"/>
      <c r="AQ57" s="21"/>
      <c r="AR57" s="21"/>
      <c r="AS57" s="21"/>
      <c r="AT57" s="21"/>
      <c r="AU57" s="22"/>
    </row>
    <row r="58" spans="1:47">
      <c r="A58" s="88">
        <v>44</v>
      </c>
      <c r="B58" s="89"/>
      <c r="C58" s="90"/>
      <c r="D58" s="91"/>
      <c r="E58" s="91"/>
      <c r="F58" s="91"/>
      <c r="G58" s="91"/>
      <c r="H58" s="91"/>
      <c r="I58" s="91"/>
      <c r="J58" s="99"/>
      <c r="K58" s="90"/>
      <c r="L58" s="90"/>
      <c r="M58" s="90"/>
      <c r="N58" s="90"/>
      <c r="O58" s="90"/>
      <c r="P58" s="93"/>
      <c r="Q58" s="100"/>
      <c r="R58" s="90"/>
      <c r="S58" s="90"/>
      <c r="T58" s="90"/>
      <c r="U58" s="90"/>
      <c r="V58" s="90"/>
      <c r="W58" s="90"/>
      <c r="X58" s="95"/>
      <c r="Y58" s="90"/>
      <c r="Z58" s="95"/>
      <c r="AA58" s="95"/>
      <c r="AB58" s="95"/>
      <c r="AC58" s="90"/>
      <c r="AD58" s="90"/>
      <c r="AE58" s="91"/>
      <c r="AF58" s="91"/>
      <c r="AG58" s="95"/>
      <c r="AH58" s="90"/>
      <c r="AI58" s="90"/>
      <c r="AJ58" s="90"/>
      <c r="AK58" s="96"/>
      <c r="AL58" s="21"/>
      <c r="AM58" s="73" t="s">
        <v>303</v>
      </c>
      <c r="AN58" s="9"/>
      <c r="AO58" s="9"/>
      <c r="AP58" s="9"/>
      <c r="AQ58" s="9"/>
      <c r="AR58" s="9"/>
      <c r="AS58" s="9"/>
      <c r="AT58" s="9"/>
      <c r="AU58" s="22"/>
    </row>
    <row r="59" spans="1:47">
      <c r="A59" s="88">
        <v>45</v>
      </c>
      <c r="B59" s="89"/>
      <c r="C59" s="90"/>
      <c r="D59" s="91"/>
      <c r="E59" s="91"/>
      <c r="F59" s="91"/>
      <c r="G59" s="91"/>
      <c r="H59" s="91"/>
      <c r="I59" s="91"/>
      <c r="J59" s="99"/>
      <c r="K59" s="90"/>
      <c r="L59" s="90"/>
      <c r="M59" s="90"/>
      <c r="N59" s="90"/>
      <c r="O59" s="90"/>
      <c r="P59" s="93"/>
      <c r="Q59" s="100"/>
      <c r="R59" s="90"/>
      <c r="S59" s="90"/>
      <c r="T59" s="90"/>
      <c r="U59" s="90"/>
      <c r="V59" s="90"/>
      <c r="W59" s="90"/>
      <c r="X59" s="95"/>
      <c r="Y59" s="90"/>
      <c r="Z59" s="95"/>
      <c r="AA59" s="95"/>
      <c r="AB59" s="95"/>
      <c r="AC59" s="90"/>
      <c r="AD59" s="90"/>
      <c r="AE59" s="91"/>
      <c r="AF59" s="91"/>
      <c r="AG59" s="95"/>
      <c r="AH59" s="90"/>
      <c r="AI59" s="90"/>
      <c r="AJ59" s="90"/>
      <c r="AK59" s="96"/>
      <c r="AL59" s="21"/>
      <c r="AM59" s="78" t="s">
        <v>304</v>
      </c>
      <c r="AN59" s="21"/>
      <c r="AO59" s="21"/>
      <c r="AP59" s="21"/>
      <c r="AQ59" s="21"/>
      <c r="AR59" s="21"/>
      <c r="AS59" s="21"/>
      <c r="AT59" s="21"/>
      <c r="AU59" s="22"/>
    </row>
    <row r="60" spans="1:47">
      <c r="A60" s="88">
        <v>46</v>
      </c>
      <c r="B60" s="89"/>
      <c r="C60" s="90"/>
      <c r="D60" s="91"/>
      <c r="E60" s="91"/>
      <c r="F60" s="91"/>
      <c r="G60" s="91"/>
      <c r="H60" s="91"/>
      <c r="I60" s="91"/>
      <c r="J60" s="99"/>
      <c r="K60" s="90"/>
      <c r="L60" s="90"/>
      <c r="M60" s="90"/>
      <c r="N60" s="90"/>
      <c r="O60" s="90"/>
      <c r="P60" s="93"/>
      <c r="Q60" s="100"/>
      <c r="R60" s="90"/>
      <c r="S60" s="90"/>
      <c r="T60" s="90"/>
      <c r="U60" s="90"/>
      <c r="V60" s="90"/>
      <c r="W60" s="90"/>
      <c r="X60" s="95"/>
      <c r="Y60" s="90"/>
      <c r="Z60" s="95"/>
      <c r="AA60" s="95"/>
      <c r="AB60" s="95"/>
      <c r="AC60" s="90"/>
      <c r="AD60" s="90"/>
      <c r="AE60" s="91"/>
      <c r="AF60" s="91"/>
      <c r="AG60" s="95"/>
      <c r="AH60" s="90"/>
      <c r="AI60" s="90"/>
      <c r="AJ60" s="90"/>
      <c r="AK60" s="96"/>
      <c r="AL60" s="21"/>
      <c r="AM60" s="73" t="s">
        <v>305</v>
      </c>
      <c r="AN60" s="21"/>
      <c r="AO60" s="21"/>
      <c r="AP60" s="21"/>
      <c r="AQ60" s="21"/>
      <c r="AR60" s="21"/>
      <c r="AS60" s="21"/>
      <c r="AT60" s="21"/>
      <c r="AU60" s="22"/>
    </row>
    <row r="61" spans="1:47">
      <c r="A61" s="88">
        <v>47</v>
      </c>
      <c r="B61" s="89"/>
      <c r="C61" s="90"/>
      <c r="D61" s="91"/>
      <c r="E61" s="91"/>
      <c r="F61" s="91"/>
      <c r="G61" s="91"/>
      <c r="H61" s="91"/>
      <c r="I61" s="91"/>
      <c r="J61" s="99"/>
      <c r="K61" s="90"/>
      <c r="L61" s="90"/>
      <c r="M61" s="90"/>
      <c r="N61" s="90"/>
      <c r="O61" s="90"/>
      <c r="P61" s="93"/>
      <c r="Q61" s="100"/>
      <c r="R61" s="90"/>
      <c r="S61" s="90"/>
      <c r="T61" s="90"/>
      <c r="U61" s="90"/>
      <c r="V61" s="90"/>
      <c r="W61" s="90"/>
      <c r="X61" s="95"/>
      <c r="Y61" s="90"/>
      <c r="Z61" s="95"/>
      <c r="AA61" s="95"/>
      <c r="AB61" s="95"/>
      <c r="AC61" s="90"/>
      <c r="AD61" s="90"/>
      <c r="AE61" s="91"/>
      <c r="AF61" s="91"/>
      <c r="AG61" s="95"/>
      <c r="AH61" s="90"/>
      <c r="AI61" s="90"/>
      <c r="AJ61" s="90"/>
      <c r="AK61" s="96"/>
      <c r="AL61" s="21"/>
      <c r="AM61" s="78" t="s">
        <v>306</v>
      </c>
      <c r="AN61" s="21"/>
      <c r="AO61" s="21"/>
      <c r="AP61" s="21"/>
      <c r="AQ61" s="21"/>
      <c r="AR61" s="21"/>
      <c r="AS61" s="21"/>
      <c r="AT61" s="21"/>
      <c r="AU61" s="22"/>
    </row>
    <row r="62" spans="1:47">
      <c r="A62" s="88">
        <v>48</v>
      </c>
      <c r="B62" s="89"/>
      <c r="C62" s="90"/>
      <c r="D62" s="91"/>
      <c r="E62" s="91"/>
      <c r="F62" s="91"/>
      <c r="G62" s="91"/>
      <c r="H62" s="91"/>
      <c r="I62" s="91"/>
      <c r="J62" s="99"/>
      <c r="K62" s="90"/>
      <c r="L62" s="90"/>
      <c r="M62" s="90"/>
      <c r="N62" s="90"/>
      <c r="O62" s="90"/>
      <c r="P62" s="93"/>
      <c r="Q62" s="100"/>
      <c r="R62" s="90"/>
      <c r="S62" s="90"/>
      <c r="T62" s="90"/>
      <c r="U62" s="90"/>
      <c r="V62" s="90"/>
      <c r="W62" s="90"/>
      <c r="X62" s="95"/>
      <c r="Y62" s="90"/>
      <c r="Z62" s="95"/>
      <c r="AA62" s="95"/>
      <c r="AB62" s="95"/>
      <c r="AC62" s="90"/>
      <c r="AD62" s="90"/>
      <c r="AE62" s="91"/>
      <c r="AF62" s="91"/>
      <c r="AG62" s="95"/>
      <c r="AH62" s="90"/>
      <c r="AI62" s="90"/>
      <c r="AJ62" s="90"/>
      <c r="AK62" s="96"/>
      <c r="AL62" s="21"/>
      <c r="AM62" s="78" t="s">
        <v>307</v>
      </c>
      <c r="AN62" s="21"/>
      <c r="AO62" s="21"/>
      <c r="AP62" s="21"/>
      <c r="AQ62" s="21"/>
      <c r="AR62" s="21"/>
      <c r="AS62" s="21"/>
      <c r="AT62" s="21"/>
      <c r="AU62" s="22"/>
    </row>
    <row r="63" spans="1:47">
      <c r="A63" s="88">
        <v>49</v>
      </c>
      <c r="B63" s="89"/>
      <c r="C63" s="90"/>
      <c r="D63" s="91"/>
      <c r="E63" s="91"/>
      <c r="F63" s="91"/>
      <c r="G63" s="91"/>
      <c r="H63" s="91"/>
      <c r="I63" s="91"/>
      <c r="J63" s="99"/>
      <c r="K63" s="90"/>
      <c r="L63" s="90"/>
      <c r="M63" s="90"/>
      <c r="N63" s="90"/>
      <c r="O63" s="90"/>
      <c r="P63" s="93"/>
      <c r="Q63" s="100"/>
      <c r="R63" s="90"/>
      <c r="S63" s="90"/>
      <c r="T63" s="90"/>
      <c r="U63" s="90"/>
      <c r="V63" s="90"/>
      <c r="W63" s="90"/>
      <c r="X63" s="95"/>
      <c r="Y63" s="90"/>
      <c r="Z63" s="95"/>
      <c r="AA63" s="95"/>
      <c r="AB63" s="95"/>
      <c r="AC63" s="90"/>
      <c r="AD63" s="90"/>
      <c r="AE63" s="91"/>
      <c r="AF63" s="91"/>
      <c r="AG63" s="95"/>
      <c r="AH63" s="90"/>
      <c r="AI63" s="90"/>
      <c r="AJ63" s="90"/>
      <c r="AK63" s="96"/>
      <c r="AL63" s="21"/>
      <c r="AM63" s="78" t="s">
        <v>308</v>
      </c>
      <c r="AN63" s="21"/>
      <c r="AO63" s="21"/>
      <c r="AP63" s="21"/>
      <c r="AQ63" s="21"/>
      <c r="AR63" s="21"/>
      <c r="AS63" s="21"/>
      <c r="AT63" s="21"/>
      <c r="AU63" s="22"/>
    </row>
    <row r="64" spans="1:47" ht="16.5" thickBot="1">
      <c r="A64" s="88">
        <v>50</v>
      </c>
      <c r="B64" s="105"/>
      <c r="C64" s="106"/>
      <c r="D64" s="107"/>
      <c r="E64" s="107"/>
      <c r="F64" s="107"/>
      <c r="G64" s="107"/>
      <c r="H64" s="107"/>
      <c r="I64" s="107"/>
      <c r="J64" s="108"/>
      <c r="K64" s="106"/>
      <c r="L64" s="106"/>
      <c r="M64" s="106"/>
      <c r="N64" s="106"/>
      <c r="O64" s="106"/>
      <c r="P64" s="109"/>
      <c r="Q64" s="110"/>
      <c r="R64" s="106"/>
      <c r="S64" s="106"/>
      <c r="T64" s="106"/>
      <c r="U64" s="106"/>
      <c r="V64" s="106"/>
      <c r="W64" s="106"/>
      <c r="X64" s="111"/>
      <c r="Y64" s="106"/>
      <c r="Z64" s="111"/>
      <c r="AA64" s="111"/>
      <c r="AB64" s="111"/>
      <c r="AC64" s="106"/>
      <c r="AD64" s="106"/>
      <c r="AE64" s="107"/>
      <c r="AF64" s="107"/>
      <c r="AG64" s="111"/>
      <c r="AH64" s="106"/>
      <c r="AI64" s="106"/>
      <c r="AJ64" s="106"/>
      <c r="AK64" s="112"/>
      <c r="AL64" s="21"/>
      <c r="AM64" s="78" t="s">
        <v>296</v>
      </c>
      <c r="AN64" s="21"/>
      <c r="AO64" s="21"/>
      <c r="AP64" s="21"/>
      <c r="AQ64" s="21"/>
      <c r="AR64" s="21"/>
      <c r="AS64" s="21"/>
      <c r="AT64" s="21"/>
      <c r="AU64" s="22"/>
    </row>
    <row r="65" spans="1:47" ht="16.5" thickTop="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2"/>
    </row>
    <row r="66" spans="1:47">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1"/>
      <c r="AM66" s="21"/>
      <c r="AN66" s="21"/>
      <c r="AO66" s="21"/>
      <c r="AP66" s="21"/>
      <c r="AQ66" s="21"/>
      <c r="AR66" s="21"/>
      <c r="AS66" s="21"/>
      <c r="AT66" s="21"/>
      <c r="AU66" s="22"/>
    </row>
    <row r="67" spans="1:47" ht="72" hidden="1">
      <c r="A67" s="113" t="s">
        <v>309</v>
      </c>
      <c r="B67" s="114" t="s">
        <v>310</v>
      </c>
      <c r="C67" s="114" t="s">
        <v>311</v>
      </c>
      <c r="D67" s="114" t="s">
        <v>311</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1"/>
      <c r="AM67" s="21"/>
      <c r="AN67" s="21"/>
      <c r="AO67" s="21"/>
      <c r="AP67" s="21"/>
      <c r="AQ67" s="21"/>
      <c r="AR67" s="21"/>
      <c r="AS67" s="21"/>
      <c r="AT67" s="21"/>
      <c r="AU67" s="22"/>
    </row>
    <row r="68" spans="1:47" hidden="1">
      <c r="A68" s="115" t="s">
        <v>312</v>
      </c>
      <c r="B68" s="115">
        <v>0</v>
      </c>
      <c r="C68" s="115">
        <v>0</v>
      </c>
      <c r="D68" s="115">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1"/>
      <c r="AM68" s="21"/>
      <c r="AN68" s="21"/>
      <c r="AO68" s="21"/>
      <c r="AP68" s="21"/>
      <c r="AQ68" s="21"/>
      <c r="AR68" s="21"/>
      <c r="AS68" s="21"/>
      <c r="AT68" s="21"/>
      <c r="AU68" s="22"/>
    </row>
    <row r="69" spans="1:47" hidden="1">
      <c r="A69" s="115" t="str">
        <f t="shared" ref="A69:A95" si="0">B69/1000 &amp; "[MPa] (" &amp; D69 &amp; "[kg/cm2])"</f>
        <v>0.03[MPa] (0.31[kg/cm2])</v>
      </c>
      <c r="B69" s="115">
        <v>30</v>
      </c>
      <c r="C69" s="115">
        <v>0.31</v>
      </c>
      <c r="D69" s="115">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1"/>
      <c r="AM69" s="21"/>
      <c r="AN69" s="21"/>
      <c r="AO69" s="21"/>
      <c r="AP69" s="21"/>
      <c r="AQ69" s="21"/>
      <c r="AR69" s="21"/>
      <c r="AS69" s="21"/>
      <c r="AT69" s="21"/>
      <c r="AU69" s="22"/>
    </row>
    <row r="70" spans="1:47" hidden="1">
      <c r="A70" s="115" t="str">
        <f t="shared" si="0"/>
        <v>0.034[MPa] (0.35[kg/cm2])</v>
      </c>
      <c r="B70" s="115">
        <v>34</v>
      </c>
      <c r="C70" s="115">
        <v>0.35</v>
      </c>
      <c r="D70" s="115">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1"/>
      <c r="AM70" s="21"/>
      <c r="AN70" s="21"/>
      <c r="AO70" s="21"/>
      <c r="AP70" s="21"/>
      <c r="AQ70" s="21"/>
      <c r="AR70" s="21"/>
      <c r="AS70" s="21"/>
      <c r="AT70" s="21"/>
      <c r="AU70" s="22"/>
    </row>
    <row r="71" spans="1:47" hidden="1">
      <c r="A71" s="115" t="str">
        <f t="shared" si="0"/>
        <v>0.035[MPa] (0.36[kg/cm2])</v>
      </c>
      <c r="B71" s="115">
        <v>35</v>
      </c>
      <c r="C71" s="115">
        <v>0.36</v>
      </c>
      <c r="D71" s="115">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1"/>
      <c r="AM71" s="21"/>
      <c r="AN71" s="21"/>
      <c r="AO71" s="21"/>
      <c r="AP71" s="21"/>
      <c r="AQ71" s="21"/>
      <c r="AR71" s="21"/>
      <c r="AS71" s="21"/>
      <c r="AT71" s="21"/>
      <c r="AU71" s="22"/>
    </row>
    <row r="72" spans="1:47" hidden="1">
      <c r="A72" s="115" t="str">
        <f t="shared" si="0"/>
        <v>0.049[MPa] (0.5[kg/cm2])</v>
      </c>
      <c r="B72" s="115">
        <v>49</v>
      </c>
      <c r="C72" s="115">
        <v>0.5</v>
      </c>
      <c r="D72" s="115">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1"/>
      <c r="AM72" s="21"/>
      <c r="AN72" s="21"/>
      <c r="AO72" s="21"/>
      <c r="AP72" s="21"/>
      <c r="AQ72" s="21"/>
      <c r="AR72" s="21"/>
      <c r="AS72" s="21"/>
      <c r="AT72" s="21"/>
      <c r="AU72" s="22"/>
    </row>
    <row r="73" spans="1:47" hidden="1">
      <c r="A73" s="115" t="str">
        <f t="shared" si="0"/>
        <v>0.05[MPa] (0.51[kg/cm2])</v>
      </c>
      <c r="B73" s="115">
        <v>50</v>
      </c>
      <c r="C73" s="115">
        <v>0.51</v>
      </c>
      <c r="D73" s="115">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1"/>
      <c r="AM73" s="21"/>
      <c r="AN73" s="21"/>
      <c r="AO73" s="21"/>
      <c r="AP73" s="21"/>
      <c r="AQ73" s="21"/>
      <c r="AR73" s="21"/>
      <c r="AS73" s="21"/>
      <c r="AT73" s="21"/>
      <c r="AU73" s="22"/>
    </row>
    <row r="74" spans="1:47" hidden="1">
      <c r="A74" s="115" t="str">
        <f t="shared" si="0"/>
        <v>0.069[MPa] (0.7[kg/cm2])</v>
      </c>
      <c r="B74" s="115">
        <v>69</v>
      </c>
      <c r="C74" s="115">
        <v>0.7</v>
      </c>
      <c r="D74" s="115">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1"/>
      <c r="AM74" s="21"/>
      <c r="AN74" s="21"/>
      <c r="AO74" s="21"/>
      <c r="AP74" s="21"/>
      <c r="AQ74" s="21"/>
      <c r="AR74" s="21"/>
      <c r="AS74" s="21"/>
      <c r="AT74" s="21"/>
      <c r="AU74" s="22"/>
    </row>
    <row r="75" spans="1:47" hidden="1">
      <c r="A75" s="115" t="str">
        <f t="shared" si="0"/>
        <v>0.07[MPa] (0.71[kg/cm2])</v>
      </c>
      <c r="B75" s="115">
        <v>70</v>
      </c>
      <c r="C75" s="115">
        <v>0.71</v>
      </c>
      <c r="D75" s="115">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1"/>
      <c r="AM75" s="21"/>
      <c r="AN75" s="21"/>
      <c r="AO75" s="21"/>
      <c r="AP75" s="21"/>
      <c r="AQ75" s="21"/>
      <c r="AR75" s="21"/>
      <c r="AS75" s="21"/>
      <c r="AT75" s="21"/>
      <c r="AU75" s="22"/>
    </row>
    <row r="76" spans="1:47" hidden="1">
      <c r="A76" s="115" t="str">
        <f t="shared" si="0"/>
        <v>0.098[MPa] (1[kg/cm2])</v>
      </c>
      <c r="B76" s="115">
        <v>98</v>
      </c>
      <c r="C76" s="115">
        <v>1</v>
      </c>
      <c r="D76" s="115">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1"/>
      <c r="AM76" s="21"/>
      <c r="AN76" s="21"/>
      <c r="AO76" s="21"/>
      <c r="AP76" s="21"/>
      <c r="AQ76" s="21"/>
      <c r="AR76" s="21"/>
      <c r="AS76" s="21"/>
      <c r="AT76" s="21"/>
      <c r="AU76" s="22"/>
    </row>
    <row r="77" spans="1:47" hidden="1">
      <c r="A77" s="115" t="str">
        <f t="shared" si="0"/>
        <v>0.1[MPa] (1.02[kg/cm2])</v>
      </c>
      <c r="B77" s="115">
        <v>100</v>
      </c>
      <c r="C77" s="115">
        <v>1.02</v>
      </c>
      <c r="D77" s="115">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1"/>
      <c r="AM77" s="21"/>
      <c r="AN77" s="21"/>
      <c r="AO77" s="21"/>
      <c r="AP77" s="21"/>
      <c r="AQ77" s="21"/>
      <c r="AR77" s="21"/>
      <c r="AS77" s="21"/>
      <c r="AT77" s="21"/>
      <c r="AU77" s="22"/>
    </row>
    <row r="78" spans="1:47" hidden="1">
      <c r="A78" s="115" t="str">
        <f t="shared" si="0"/>
        <v>0.196[MPa] (2[kg/cm2])</v>
      </c>
      <c r="B78" s="115">
        <v>196</v>
      </c>
      <c r="C78" s="115">
        <v>2</v>
      </c>
      <c r="D78" s="115">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1"/>
      <c r="AM78" s="21"/>
      <c r="AN78" s="21"/>
      <c r="AO78" s="21"/>
      <c r="AP78" s="21"/>
      <c r="AQ78" s="21"/>
      <c r="AR78" s="21"/>
      <c r="AS78" s="21"/>
      <c r="AT78" s="21"/>
      <c r="AU78" s="22"/>
    </row>
    <row r="79" spans="1:47" hidden="1">
      <c r="A79" s="115" t="str">
        <f t="shared" si="0"/>
        <v>0.2[MPa] (2.04[kg/cm2])</v>
      </c>
      <c r="B79" s="115">
        <v>200</v>
      </c>
      <c r="C79" s="115">
        <v>2.04</v>
      </c>
      <c r="D79" s="115">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1"/>
      <c r="AM79" s="21"/>
      <c r="AN79" s="21"/>
      <c r="AO79" s="21"/>
      <c r="AP79" s="21"/>
      <c r="AQ79" s="21"/>
      <c r="AR79" s="21"/>
      <c r="AS79" s="21"/>
      <c r="AT79" s="21"/>
      <c r="AU79" s="22"/>
    </row>
    <row r="80" spans="1:47" hidden="1">
      <c r="A80" s="115" t="str">
        <f t="shared" si="0"/>
        <v>0.294[MPa] (3[kg/cm2])</v>
      </c>
      <c r="B80" s="115">
        <v>294</v>
      </c>
      <c r="C80" s="115">
        <v>3</v>
      </c>
      <c r="D80" s="115">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1"/>
      <c r="AM80" s="21"/>
      <c r="AN80" s="21"/>
      <c r="AO80" s="21"/>
      <c r="AP80" s="21"/>
      <c r="AQ80" s="21"/>
      <c r="AR80" s="21"/>
      <c r="AS80" s="21"/>
      <c r="AT80" s="21"/>
      <c r="AU80" s="22"/>
    </row>
    <row r="81" spans="1:47" hidden="1">
      <c r="A81" s="115" t="str">
        <f t="shared" si="0"/>
        <v>0.3[MPa] (3.06[kg/cm2])</v>
      </c>
      <c r="B81" s="115">
        <v>300</v>
      </c>
      <c r="C81" s="115">
        <v>3.06</v>
      </c>
      <c r="D81" s="115">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1"/>
      <c r="AM81" s="21"/>
      <c r="AN81" s="21"/>
      <c r="AO81" s="21"/>
      <c r="AP81" s="21"/>
      <c r="AQ81" s="21"/>
      <c r="AR81" s="21"/>
      <c r="AS81" s="21"/>
      <c r="AT81" s="21"/>
      <c r="AU81" s="22"/>
    </row>
    <row r="82" spans="1:47" hidden="1">
      <c r="A82" s="115" t="str">
        <f t="shared" si="0"/>
        <v>0.392[MPa] (4[kg/cm2])</v>
      </c>
      <c r="B82" s="115">
        <v>392</v>
      </c>
      <c r="C82" s="115">
        <v>4</v>
      </c>
      <c r="D82" s="115">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1"/>
      <c r="AM82" s="21"/>
      <c r="AN82" s="21"/>
      <c r="AO82" s="21"/>
      <c r="AP82" s="21"/>
      <c r="AQ82" s="21"/>
      <c r="AR82" s="21"/>
      <c r="AS82" s="21"/>
      <c r="AT82" s="21"/>
      <c r="AU82" s="22"/>
    </row>
    <row r="83" spans="1:47" hidden="1">
      <c r="A83" s="115" t="str">
        <f t="shared" si="0"/>
        <v>0.4[MPa] (4.08[kg/cm2])</v>
      </c>
      <c r="B83" s="115">
        <v>400</v>
      </c>
      <c r="C83" s="115">
        <v>4.08</v>
      </c>
      <c r="D83" s="115">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1"/>
      <c r="AM83" s="9"/>
      <c r="AN83" s="21"/>
      <c r="AO83" s="21"/>
      <c r="AP83" s="21"/>
      <c r="AQ83" s="21"/>
      <c r="AR83" s="21"/>
      <c r="AS83" s="21"/>
      <c r="AT83" s="21"/>
      <c r="AU83" s="22"/>
    </row>
    <row r="84" spans="1:47" hidden="1">
      <c r="A84" s="115" t="str">
        <f t="shared" si="0"/>
        <v>0.49[MPa] (5[kg/cm2])</v>
      </c>
      <c r="B84" s="115">
        <v>490</v>
      </c>
      <c r="C84" s="115">
        <v>5</v>
      </c>
      <c r="D84" s="115">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1"/>
      <c r="AM84" s="9"/>
      <c r="AN84" s="21"/>
      <c r="AO84" s="21"/>
      <c r="AP84" s="21"/>
      <c r="AQ84" s="21"/>
      <c r="AR84" s="21"/>
      <c r="AS84" s="21"/>
      <c r="AT84" s="21"/>
      <c r="AU84" s="22"/>
    </row>
    <row r="85" spans="1:47" hidden="1">
      <c r="A85" s="115" t="str">
        <f t="shared" si="0"/>
        <v>0.5[MPa] (5.1[kg/cm2])</v>
      </c>
      <c r="B85" s="115">
        <v>500</v>
      </c>
      <c r="C85" s="115">
        <v>5.0999999999999996</v>
      </c>
      <c r="D85" s="115">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15" t="str">
        <f t="shared" si="0"/>
        <v>0.588[MPa] (6[kg/cm2])</v>
      </c>
      <c r="B86" s="115">
        <v>588</v>
      </c>
      <c r="C86" s="115">
        <v>6</v>
      </c>
      <c r="D86" s="115">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15" t="str">
        <f t="shared" si="0"/>
        <v>0.6[MPa] (6.12[kg/cm2])</v>
      </c>
      <c r="B87" s="115">
        <v>600</v>
      </c>
      <c r="C87" s="115">
        <v>6.12</v>
      </c>
      <c r="D87" s="115">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15" t="str">
        <f t="shared" si="0"/>
        <v>0.686[MPa] (7[kg/cm2])</v>
      </c>
      <c r="B88" s="115">
        <v>686</v>
      </c>
      <c r="C88" s="115">
        <v>7</v>
      </c>
      <c r="D88" s="115">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15" t="str">
        <f t="shared" si="0"/>
        <v>0.7[MPa] (7.14[kg/cm2])</v>
      </c>
      <c r="B89" s="115">
        <v>700</v>
      </c>
      <c r="C89" s="115">
        <v>7.14</v>
      </c>
      <c r="D89" s="115">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15" t="str">
        <f t="shared" si="0"/>
        <v>0.785[MPa] (8[kg/cm2])</v>
      </c>
      <c r="B90" s="115">
        <v>785</v>
      </c>
      <c r="C90" s="115">
        <v>8</v>
      </c>
      <c r="D90" s="115">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15" t="str">
        <f t="shared" si="0"/>
        <v>0.8[MPa] (8.16[kg/cm2])</v>
      </c>
      <c r="B91" s="115">
        <v>800</v>
      </c>
      <c r="C91" s="115">
        <v>8.16</v>
      </c>
      <c r="D91" s="115">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15" t="str">
        <f t="shared" si="0"/>
        <v>0.883[MPa] (9[kg/cm2])</v>
      </c>
      <c r="B92" s="115">
        <v>883</v>
      </c>
      <c r="C92" s="115">
        <v>9</v>
      </c>
      <c r="D92" s="115">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78" t="s">
        <v>313</v>
      </c>
      <c r="AN92" s="9"/>
      <c r="AO92" s="9"/>
      <c r="AP92" s="9"/>
      <c r="AQ92" s="9"/>
      <c r="AR92" s="9"/>
      <c r="AS92" s="9"/>
      <c r="AT92" s="9"/>
      <c r="AU92" s="7"/>
    </row>
    <row r="93" spans="1:47" hidden="1">
      <c r="A93" s="115" t="str">
        <f t="shared" si="0"/>
        <v>0.9[MPa] (9.18[kg/cm2])</v>
      </c>
      <c r="B93" s="115">
        <v>900</v>
      </c>
      <c r="C93" s="115">
        <v>9.18</v>
      </c>
      <c r="D93" s="115">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15" t="str">
        <f t="shared" si="0"/>
        <v>0.981[MPa] (10[kg/cm2])</v>
      </c>
      <c r="B94" s="115">
        <v>981</v>
      </c>
      <c r="C94" s="115">
        <v>10</v>
      </c>
      <c r="D94" s="115">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73"/>
      <c r="AN94" s="21"/>
      <c r="AO94" s="21"/>
      <c r="AP94" s="21"/>
      <c r="AQ94" s="21"/>
      <c r="AR94" s="21"/>
      <c r="AS94" s="21"/>
      <c r="AT94" s="21"/>
      <c r="AU94" s="7"/>
    </row>
    <row r="95" spans="1:47" hidden="1">
      <c r="A95" s="115" t="str">
        <f t="shared" si="0"/>
        <v>1[MPa] (10.2[kg/cm2])</v>
      </c>
      <c r="B95" s="115">
        <v>1000</v>
      </c>
      <c r="C95" s="115">
        <v>10.199999999999999</v>
      </c>
      <c r="D95" s="115">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73"/>
      <c r="AN95" s="21"/>
      <c r="AO95" s="21"/>
      <c r="AP95" s="21"/>
      <c r="AQ95" s="21"/>
      <c r="AR95" s="21"/>
      <c r="AS95" s="21"/>
      <c r="AT95" s="21"/>
      <c r="AU95" s="7"/>
    </row>
    <row r="96" spans="1:47">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9"/>
      <c r="AM96" s="9"/>
      <c r="AN96" s="9"/>
      <c r="AO96" s="9"/>
      <c r="AP96" s="9"/>
      <c r="AQ96" s="9"/>
      <c r="AR96" s="9"/>
      <c r="AS96" s="9"/>
      <c r="AT96" s="9"/>
      <c r="AU96" s="7"/>
    </row>
  </sheetData>
  <sheetProtection algorithmName="SHA-512" hashValue="owJMEoVd0b8K1kqz1cXEN2Z/fdHZgtBQq6x1wCh6siGtI5eW33wmsqV9VD9ETQhSkIKgWhSsbGEAI6CTp6N9BQ==" saltValue="WC9vEL31Zt+4icLZt/od8w==" spinCount="100000" sheet="1" scenarios="1" formatCells="0" insertRows="0" deleteRows="0" selectLockedCells="1" sort="0" autoFilter="0"/>
  <mergeCells count="47">
    <mergeCell ref="L8:L13"/>
    <mergeCell ref="H9:H13"/>
    <mergeCell ref="I9:I13"/>
    <mergeCell ref="A8:A13"/>
    <mergeCell ref="B8:C8"/>
    <mergeCell ref="D8:I8"/>
    <mergeCell ref="J8:J13"/>
    <mergeCell ref="K8:K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S9:S13"/>
    <mergeCell ref="T9:T13"/>
    <mergeCell ref="U9:U13"/>
    <mergeCell ref="V9:W9"/>
    <mergeCell ref="X9:Y9"/>
    <mergeCell ref="V10:V13"/>
    <mergeCell ref="W10:W13"/>
    <mergeCell ref="X10:X13"/>
    <mergeCell ref="Y10:Y13"/>
    <mergeCell ref="AB10:AB13"/>
    <mergeCell ref="Z9:Z13"/>
    <mergeCell ref="AI10:AI13"/>
    <mergeCell ref="AJ10:AJ13"/>
    <mergeCell ref="AA9:AA13"/>
    <mergeCell ref="AB9:AC9"/>
    <mergeCell ref="AE9:AI9"/>
    <mergeCell ref="AJ9:AK9"/>
    <mergeCell ref="AC10:AC13"/>
    <mergeCell ref="AK10:AK13"/>
    <mergeCell ref="AE10:AE13"/>
    <mergeCell ref="AF10:AF13"/>
    <mergeCell ref="AG10:AG13"/>
    <mergeCell ref="AH10:AH13"/>
  </mergeCells>
  <phoneticPr fontId="3"/>
  <conditionalFormatting sqref="Q14:Q23">
    <cfRule type="cellIs" dxfId="5" priority="2" stopIfTrue="1" operator="equal">
      <formula>7</formula>
    </cfRule>
  </conditionalFormatting>
  <conditionalFormatting sqref="I14">
    <cfRule type="cellIs" dxfId="4"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57"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45058" r:id="rId5" name="Drop Down 2">
              <controlPr defaultSize="0" autoLine="0" autoPict="0">
                <anchor moveWithCells="1">
                  <from>
                    <xdr:col>41</xdr:col>
                    <xdr:colOff>0</xdr:colOff>
                    <xdr:row>35</xdr:row>
                    <xdr:rowOff>38100</xdr:rowOff>
                  </from>
                  <to>
                    <xdr:col>44</xdr:col>
                    <xdr:colOff>0</xdr:colOff>
                    <xdr:row>35</xdr:row>
                    <xdr:rowOff>180975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V96"/>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9.140625" defaultRowHeight="15.7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206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66"/>
      <c r="AL1" s="21"/>
      <c r="AM1" s="67"/>
      <c r="AN1" s="3"/>
      <c r="AO1" s="3"/>
      <c r="AP1" s="3"/>
      <c r="AQ1" s="3"/>
      <c r="AR1" s="3"/>
      <c r="AS1" s="3"/>
      <c r="AT1" s="6"/>
      <c r="AU1" s="7"/>
      <c r="AV1" s="8" t="s">
        <v>207</v>
      </c>
    </row>
    <row r="2" spans="1:48" ht="12" customHeight="1">
      <c r="A2" s="68"/>
      <c r="B2" s="69"/>
      <c r="C2" s="69"/>
      <c r="D2" s="69"/>
      <c r="E2" s="69"/>
      <c r="F2" s="69"/>
      <c r="G2" s="69"/>
      <c r="H2" s="69"/>
      <c r="I2" s="69"/>
      <c r="J2" s="69"/>
      <c r="K2" s="69"/>
      <c r="L2" s="69"/>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6.5" thickBot="1">
      <c r="A3" s="70" t="s">
        <v>208</v>
      </c>
      <c r="B3" s="71"/>
      <c r="C3" s="71"/>
      <c r="D3" s="71"/>
      <c r="E3" s="71"/>
      <c r="F3" s="71"/>
      <c r="G3" s="71"/>
      <c r="H3" s="71"/>
      <c r="I3" s="71"/>
      <c r="J3" s="71"/>
      <c r="K3" s="71"/>
      <c r="L3" s="71"/>
      <c r="M3" s="71"/>
      <c r="N3" s="71"/>
      <c r="O3" s="71"/>
      <c r="P3" s="71"/>
      <c r="Q3" s="71"/>
      <c r="R3" s="71"/>
      <c r="S3" s="71"/>
      <c r="T3" s="71"/>
      <c r="U3" s="71"/>
      <c r="V3" s="71"/>
      <c r="W3" s="71"/>
      <c r="X3" s="71"/>
      <c r="Y3" s="72"/>
      <c r="Z3" s="71"/>
      <c r="AA3" s="71"/>
      <c r="AB3" s="71"/>
      <c r="AC3" s="71"/>
      <c r="AD3" s="71"/>
      <c r="AE3" s="71"/>
      <c r="AF3" s="71"/>
      <c r="AG3" s="71"/>
      <c r="AH3" s="71"/>
      <c r="AI3" s="71"/>
      <c r="AJ3" s="71"/>
      <c r="AK3" s="71"/>
      <c r="AL3" s="73"/>
      <c r="AM3" s="71" t="s">
        <v>209</v>
      </c>
      <c r="AN3" s="71"/>
      <c r="AO3" s="71"/>
      <c r="AP3" s="71"/>
      <c r="AQ3" s="71"/>
      <c r="AR3" s="71"/>
      <c r="AS3" s="71"/>
      <c r="AT3" s="71"/>
      <c r="AU3" s="7"/>
      <c r="AV3" s="7"/>
    </row>
    <row r="4" spans="1:48">
      <c r="A4" s="74"/>
      <c r="B4" s="75"/>
      <c r="C4" s="75"/>
      <c r="D4" s="75"/>
      <c r="E4" s="75"/>
      <c r="F4" s="75"/>
      <c r="G4" s="75"/>
      <c r="H4" s="75"/>
      <c r="I4" s="75"/>
      <c r="J4" s="75"/>
      <c r="K4" s="75"/>
      <c r="L4" s="75"/>
      <c r="M4" s="75"/>
      <c r="N4" s="75"/>
      <c r="O4" s="75"/>
      <c r="P4" s="75"/>
      <c r="Q4" s="75"/>
      <c r="R4" s="75"/>
      <c r="S4" s="75"/>
      <c r="T4" s="75"/>
      <c r="U4" s="75"/>
      <c r="V4" s="21"/>
      <c r="W4" s="21"/>
      <c r="X4" s="21"/>
      <c r="Y4" s="21"/>
      <c r="Z4" s="75"/>
      <c r="AA4" s="75"/>
      <c r="AB4" s="75"/>
      <c r="AC4" s="75"/>
      <c r="AD4" s="21"/>
      <c r="AE4" s="21"/>
      <c r="AF4" s="21"/>
      <c r="AG4" s="21"/>
      <c r="AH4" s="21"/>
      <c r="AI4" s="21"/>
      <c r="AJ4" s="21"/>
      <c r="AK4" s="21"/>
      <c r="AL4" s="73"/>
      <c r="AM4" s="73"/>
      <c r="AN4" s="73"/>
      <c r="AO4" s="73"/>
      <c r="AP4" s="73"/>
      <c r="AQ4" s="73"/>
      <c r="AR4" s="73"/>
      <c r="AS4" s="73"/>
      <c r="AT4" s="73"/>
      <c r="AU4" s="7"/>
      <c r="AV4" s="7"/>
    </row>
    <row r="5" spans="1:48" ht="12.95" customHeight="1">
      <c r="A5" s="74"/>
      <c r="B5" s="76"/>
      <c r="C5" s="75" t="s">
        <v>667</v>
      </c>
      <c r="D5" s="75"/>
      <c r="E5" s="75"/>
      <c r="F5" s="75"/>
      <c r="G5" s="75"/>
      <c r="H5" s="75"/>
      <c r="I5" s="75"/>
      <c r="J5" s="75"/>
      <c r="K5" s="75"/>
      <c r="L5" s="75"/>
      <c r="M5" s="75"/>
      <c r="N5" s="75"/>
      <c r="O5" s="75"/>
      <c r="P5" s="75"/>
      <c r="Q5" s="75"/>
      <c r="R5" s="75"/>
      <c r="S5" s="75"/>
      <c r="T5" s="75"/>
      <c r="U5" s="75"/>
      <c r="V5" s="21"/>
      <c r="W5" s="21"/>
      <c r="X5" s="21"/>
      <c r="Y5" s="21"/>
      <c r="Z5" s="75"/>
      <c r="AA5" s="75"/>
      <c r="AB5" s="75"/>
      <c r="AC5" s="75"/>
      <c r="AD5" s="21"/>
      <c r="AE5" s="21"/>
      <c r="AF5" s="21"/>
      <c r="AG5" s="21"/>
      <c r="AH5" s="21"/>
      <c r="AI5" s="21"/>
      <c r="AJ5" s="21"/>
      <c r="AK5" s="21"/>
      <c r="AL5" s="21"/>
      <c r="AM5" s="73" t="s">
        <v>210</v>
      </c>
      <c r="AN5" s="21"/>
      <c r="AO5" s="21"/>
      <c r="AP5" s="21"/>
      <c r="AQ5" s="21"/>
      <c r="AR5" s="21"/>
      <c r="AS5" s="21"/>
      <c r="AT5" s="21"/>
      <c r="AU5" s="7"/>
      <c r="AV5" s="7"/>
    </row>
    <row r="6" spans="1:48" ht="12.95" customHeight="1">
      <c r="A6" s="74"/>
      <c r="B6" s="77"/>
      <c r="C6" s="75" t="s">
        <v>669</v>
      </c>
      <c r="D6" s="75"/>
      <c r="E6" s="75"/>
      <c r="F6" s="75"/>
      <c r="G6" s="75"/>
      <c r="H6" s="75"/>
      <c r="I6" s="75"/>
      <c r="J6" s="75"/>
      <c r="K6" s="75"/>
      <c r="L6" s="75"/>
      <c r="M6" s="75"/>
      <c r="N6" s="75"/>
      <c r="O6" s="75"/>
      <c r="P6" s="75"/>
      <c r="Q6" s="75"/>
      <c r="R6" s="75"/>
      <c r="S6" s="75"/>
      <c r="T6" s="75"/>
      <c r="U6" s="75"/>
      <c r="V6" s="21"/>
      <c r="W6" s="21"/>
      <c r="X6" s="21"/>
      <c r="Y6" s="21"/>
      <c r="Z6" s="75"/>
      <c r="AA6" s="75"/>
      <c r="AB6" s="75"/>
      <c r="AC6" s="75"/>
      <c r="AD6" s="21"/>
      <c r="AE6" s="21"/>
      <c r="AF6" s="21"/>
      <c r="AG6" s="21"/>
      <c r="AH6" s="21"/>
      <c r="AI6" s="21"/>
      <c r="AJ6" s="21"/>
      <c r="AK6" s="21"/>
      <c r="AL6" s="21"/>
      <c r="AM6" s="78" t="s">
        <v>211</v>
      </c>
      <c r="AN6" s="21"/>
      <c r="AO6" s="21"/>
      <c r="AP6" s="21"/>
      <c r="AQ6" s="21"/>
      <c r="AR6" s="21"/>
      <c r="AS6" s="21"/>
      <c r="AT6" s="21"/>
      <c r="AU6" s="7"/>
      <c r="AV6" s="7"/>
    </row>
    <row r="7" spans="1:48" ht="11.25" customHeight="1">
      <c r="A7" s="74"/>
      <c r="B7" s="75"/>
      <c r="C7" s="75"/>
      <c r="D7" s="75"/>
      <c r="E7" s="75"/>
      <c r="F7" s="75"/>
      <c r="G7" s="75"/>
      <c r="H7" s="75"/>
      <c r="I7" s="75"/>
      <c r="J7" s="75"/>
      <c r="K7" s="75"/>
      <c r="L7" s="75"/>
      <c r="M7" s="75"/>
      <c r="N7" s="75"/>
      <c r="O7" s="75"/>
      <c r="P7" s="75"/>
      <c r="Q7" s="75"/>
      <c r="R7" s="75"/>
      <c r="S7" s="75"/>
      <c r="T7" s="75"/>
      <c r="U7" s="75"/>
      <c r="V7" s="21"/>
      <c r="W7" s="21"/>
      <c r="X7" s="21"/>
      <c r="Y7" s="21"/>
      <c r="Z7" s="75"/>
      <c r="AA7" s="75"/>
      <c r="AB7" s="75"/>
      <c r="AC7" s="75"/>
      <c r="AD7" s="21"/>
      <c r="AE7" s="21"/>
      <c r="AF7" s="21"/>
      <c r="AG7" s="21"/>
      <c r="AH7" s="21"/>
      <c r="AI7" s="21"/>
      <c r="AJ7" s="21"/>
      <c r="AK7" s="21"/>
      <c r="AL7" s="21"/>
      <c r="AM7" s="79" t="s">
        <v>212</v>
      </c>
      <c r="AN7" s="21"/>
      <c r="AO7" s="21"/>
      <c r="AP7" s="21"/>
      <c r="AQ7" s="21"/>
      <c r="AR7" s="21"/>
      <c r="AS7" s="21"/>
      <c r="AT7" s="21"/>
      <c r="AU7" s="7"/>
      <c r="AV7" s="7"/>
    </row>
    <row r="8" spans="1:48" ht="11.25" customHeight="1">
      <c r="A8" s="267" t="s">
        <v>213</v>
      </c>
      <c r="B8" s="273" t="s">
        <v>214</v>
      </c>
      <c r="C8" s="274"/>
      <c r="D8" s="273" t="s">
        <v>215</v>
      </c>
      <c r="E8" s="275"/>
      <c r="F8" s="275"/>
      <c r="G8" s="275"/>
      <c r="H8" s="275"/>
      <c r="I8" s="274"/>
      <c r="J8" s="267" t="s">
        <v>216</v>
      </c>
      <c r="K8" s="267" t="s">
        <v>217</v>
      </c>
      <c r="L8" s="267" t="s">
        <v>218</v>
      </c>
      <c r="M8" s="267" t="s">
        <v>219</v>
      </c>
      <c r="N8" s="267" t="s">
        <v>220</v>
      </c>
      <c r="O8" s="267" t="s">
        <v>221</v>
      </c>
      <c r="P8" s="267" t="s">
        <v>222</v>
      </c>
      <c r="Q8" s="267" t="s">
        <v>223</v>
      </c>
      <c r="R8" s="267" t="s">
        <v>224</v>
      </c>
      <c r="S8" s="276" t="s">
        <v>225</v>
      </c>
      <c r="T8" s="277"/>
      <c r="U8" s="277"/>
      <c r="V8" s="277"/>
      <c r="W8" s="277"/>
      <c r="X8" s="277"/>
      <c r="Y8" s="278"/>
      <c r="Z8" s="276" t="s">
        <v>226</v>
      </c>
      <c r="AA8" s="277"/>
      <c r="AB8" s="277"/>
      <c r="AC8" s="278"/>
      <c r="AD8" s="267" t="s">
        <v>227</v>
      </c>
      <c r="AE8" s="276" t="s">
        <v>228</v>
      </c>
      <c r="AF8" s="277"/>
      <c r="AG8" s="277"/>
      <c r="AH8" s="277"/>
      <c r="AI8" s="277"/>
      <c r="AJ8" s="277"/>
      <c r="AK8" s="278"/>
      <c r="AL8" s="21"/>
      <c r="AM8" s="80" t="s">
        <v>229</v>
      </c>
      <c r="AN8" s="21"/>
      <c r="AO8" s="21"/>
      <c r="AP8" s="21"/>
      <c r="AQ8" s="21"/>
      <c r="AR8" s="21"/>
      <c r="AS8" s="21"/>
      <c r="AT8" s="21"/>
      <c r="AU8" s="7"/>
      <c r="AV8" s="7"/>
    </row>
    <row r="9" spans="1:48" ht="12" customHeight="1">
      <c r="A9" s="268"/>
      <c r="B9" s="267" t="s">
        <v>230</v>
      </c>
      <c r="C9" s="267" t="s">
        <v>231</v>
      </c>
      <c r="D9" s="267" t="s">
        <v>232</v>
      </c>
      <c r="E9" s="267" t="s">
        <v>233</v>
      </c>
      <c r="F9" s="267" t="s">
        <v>234</v>
      </c>
      <c r="G9" s="267" t="s">
        <v>235</v>
      </c>
      <c r="H9" s="267" t="s">
        <v>236</v>
      </c>
      <c r="I9" s="267" t="s">
        <v>237</v>
      </c>
      <c r="J9" s="268"/>
      <c r="K9" s="268"/>
      <c r="L9" s="268"/>
      <c r="M9" s="268"/>
      <c r="N9" s="268"/>
      <c r="O9" s="268"/>
      <c r="P9" s="268"/>
      <c r="Q9" s="268"/>
      <c r="R9" s="268"/>
      <c r="S9" s="270" t="s">
        <v>238</v>
      </c>
      <c r="T9" s="270" t="s">
        <v>239</v>
      </c>
      <c r="U9" s="270" t="s">
        <v>240</v>
      </c>
      <c r="V9" s="273" t="s">
        <v>241</v>
      </c>
      <c r="W9" s="274"/>
      <c r="X9" s="273" t="s">
        <v>242</v>
      </c>
      <c r="Y9" s="274"/>
      <c r="Z9" s="270" t="s">
        <v>243</v>
      </c>
      <c r="AA9" s="270" t="s">
        <v>239</v>
      </c>
      <c r="AB9" s="273" t="s">
        <v>241</v>
      </c>
      <c r="AC9" s="274"/>
      <c r="AD9" s="268"/>
      <c r="AE9" s="273" t="s">
        <v>244</v>
      </c>
      <c r="AF9" s="275"/>
      <c r="AG9" s="275"/>
      <c r="AH9" s="275"/>
      <c r="AI9" s="274"/>
      <c r="AJ9" s="273" t="s">
        <v>245</v>
      </c>
      <c r="AK9" s="274"/>
      <c r="AL9" s="21"/>
      <c r="AM9" s="78" t="s">
        <v>246</v>
      </c>
      <c r="AN9" s="21"/>
      <c r="AO9" s="21"/>
      <c r="AP9" s="21"/>
      <c r="AQ9" s="21"/>
      <c r="AR9" s="21"/>
      <c r="AS9" s="21"/>
      <c r="AT9" s="21"/>
      <c r="AU9" s="7"/>
      <c r="AV9" s="7"/>
    </row>
    <row r="10" spans="1:48" ht="12" customHeight="1">
      <c r="A10" s="268"/>
      <c r="B10" s="268"/>
      <c r="C10" s="268"/>
      <c r="D10" s="268"/>
      <c r="E10" s="268"/>
      <c r="F10" s="268"/>
      <c r="G10" s="268"/>
      <c r="H10" s="268"/>
      <c r="I10" s="268"/>
      <c r="J10" s="268"/>
      <c r="K10" s="268"/>
      <c r="L10" s="268"/>
      <c r="M10" s="268"/>
      <c r="N10" s="268"/>
      <c r="O10" s="268"/>
      <c r="P10" s="268"/>
      <c r="Q10" s="268"/>
      <c r="R10" s="268"/>
      <c r="S10" s="271"/>
      <c r="T10" s="271"/>
      <c r="U10" s="271"/>
      <c r="V10" s="267" t="s">
        <v>247</v>
      </c>
      <c r="W10" s="267" t="s">
        <v>248</v>
      </c>
      <c r="X10" s="267" t="s">
        <v>249</v>
      </c>
      <c r="Y10" s="267" t="s">
        <v>250</v>
      </c>
      <c r="Z10" s="271"/>
      <c r="AA10" s="271"/>
      <c r="AB10" s="267" t="s">
        <v>247</v>
      </c>
      <c r="AC10" s="267" t="s">
        <v>248</v>
      </c>
      <c r="AD10" s="268"/>
      <c r="AE10" s="267" t="s">
        <v>251</v>
      </c>
      <c r="AF10" s="267" t="s">
        <v>252</v>
      </c>
      <c r="AG10" s="267" t="s">
        <v>253</v>
      </c>
      <c r="AH10" s="267" t="s">
        <v>254</v>
      </c>
      <c r="AI10" s="267" t="s">
        <v>255</v>
      </c>
      <c r="AJ10" s="267" t="s">
        <v>254</v>
      </c>
      <c r="AK10" s="267" t="s">
        <v>255</v>
      </c>
      <c r="AL10" s="21"/>
      <c r="AM10" s="73" t="s">
        <v>256</v>
      </c>
      <c r="AN10" s="21"/>
      <c r="AO10" s="21"/>
      <c r="AP10" s="21"/>
      <c r="AQ10" s="21"/>
      <c r="AR10" s="21"/>
      <c r="AS10" s="21"/>
      <c r="AT10" s="21"/>
      <c r="AU10" s="7"/>
      <c r="AV10" s="7"/>
    </row>
    <row r="11" spans="1:48" ht="12" customHeight="1">
      <c r="A11" s="268"/>
      <c r="B11" s="268"/>
      <c r="C11" s="268"/>
      <c r="D11" s="268"/>
      <c r="E11" s="268"/>
      <c r="F11" s="268"/>
      <c r="G11" s="268"/>
      <c r="H11" s="268"/>
      <c r="I11" s="268"/>
      <c r="J11" s="268"/>
      <c r="K11" s="268"/>
      <c r="L11" s="268"/>
      <c r="M11" s="268"/>
      <c r="N11" s="268"/>
      <c r="O11" s="268"/>
      <c r="P11" s="268"/>
      <c r="Q11" s="268"/>
      <c r="R11" s="268"/>
      <c r="S11" s="271"/>
      <c r="T11" s="271"/>
      <c r="U11" s="271"/>
      <c r="V11" s="268"/>
      <c r="W11" s="268"/>
      <c r="X11" s="268"/>
      <c r="Y11" s="268"/>
      <c r="Z11" s="271"/>
      <c r="AA11" s="271"/>
      <c r="AB11" s="268"/>
      <c r="AC11" s="268"/>
      <c r="AD11" s="268"/>
      <c r="AE11" s="268"/>
      <c r="AF11" s="268"/>
      <c r="AG11" s="268"/>
      <c r="AH11" s="268"/>
      <c r="AI11" s="268"/>
      <c r="AJ11" s="268"/>
      <c r="AK11" s="268"/>
      <c r="AL11" s="21"/>
      <c r="AM11" s="78" t="s">
        <v>257</v>
      </c>
      <c r="AN11" s="21"/>
      <c r="AO11" s="21"/>
      <c r="AP11" s="21"/>
      <c r="AQ11" s="21"/>
      <c r="AR11" s="21"/>
      <c r="AS11" s="21"/>
      <c r="AT11" s="21"/>
      <c r="AU11" s="7"/>
      <c r="AV11" s="7"/>
    </row>
    <row r="12" spans="1:48" ht="12" customHeight="1">
      <c r="A12" s="268"/>
      <c r="B12" s="268"/>
      <c r="C12" s="268"/>
      <c r="D12" s="268"/>
      <c r="E12" s="268"/>
      <c r="F12" s="268"/>
      <c r="G12" s="268"/>
      <c r="H12" s="268"/>
      <c r="I12" s="268"/>
      <c r="J12" s="268"/>
      <c r="K12" s="268"/>
      <c r="L12" s="268"/>
      <c r="M12" s="268"/>
      <c r="N12" s="268"/>
      <c r="O12" s="268"/>
      <c r="P12" s="268"/>
      <c r="Q12" s="268"/>
      <c r="R12" s="268"/>
      <c r="S12" s="271"/>
      <c r="T12" s="271"/>
      <c r="U12" s="271"/>
      <c r="V12" s="268"/>
      <c r="W12" s="268"/>
      <c r="X12" s="268"/>
      <c r="Y12" s="268"/>
      <c r="Z12" s="271"/>
      <c r="AA12" s="271"/>
      <c r="AB12" s="268"/>
      <c r="AC12" s="268"/>
      <c r="AD12" s="268"/>
      <c r="AE12" s="268"/>
      <c r="AF12" s="268"/>
      <c r="AG12" s="268"/>
      <c r="AH12" s="268"/>
      <c r="AI12" s="268"/>
      <c r="AJ12" s="268"/>
      <c r="AK12" s="268"/>
      <c r="AL12" s="21"/>
      <c r="AM12" s="78" t="s">
        <v>258</v>
      </c>
      <c r="AN12" s="21"/>
      <c r="AO12" s="21"/>
      <c r="AP12" s="21"/>
      <c r="AQ12" s="21"/>
      <c r="AR12" s="21"/>
      <c r="AS12" s="21"/>
      <c r="AT12" s="21"/>
      <c r="AU12" s="7"/>
      <c r="AV12" s="7"/>
    </row>
    <row r="13" spans="1:48" ht="16.5" thickBot="1">
      <c r="A13" s="279"/>
      <c r="B13" s="269"/>
      <c r="C13" s="269"/>
      <c r="D13" s="269"/>
      <c r="E13" s="269"/>
      <c r="F13" s="269"/>
      <c r="G13" s="269"/>
      <c r="H13" s="269"/>
      <c r="I13" s="269"/>
      <c r="J13" s="269"/>
      <c r="K13" s="269"/>
      <c r="L13" s="269"/>
      <c r="M13" s="269"/>
      <c r="N13" s="269"/>
      <c r="O13" s="269"/>
      <c r="P13" s="269"/>
      <c r="Q13" s="269"/>
      <c r="R13" s="269"/>
      <c r="S13" s="272"/>
      <c r="T13" s="272"/>
      <c r="U13" s="272"/>
      <c r="V13" s="269"/>
      <c r="W13" s="269"/>
      <c r="X13" s="269"/>
      <c r="Y13" s="269"/>
      <c r="Z13" s="272"/>
      <c r="AA13" s="272"/>
      <c r="AB13" s="269"/>
      <c r="AC13" s="269"/>
      <c r="AD13" s="269"/>
      <c r="AE13" s="269"/>
      <c r="AF13" s="269"/>
      <c r="AG13" s="269"/>
      <c r="AH13" s="269"/>
      <c r="AI13" s="269"/>
      <c r="AJ13" s="269"/>
      <c r="AK13" s="269"/>
      <c r="AL13" s="21"/>
      <c r="AM13" s="73" t="s">
        <v>259</v>
      </c>
      <c r="AN13" s="21"/>
      <c r="AO13" s="21"/>
      <c r="AP13" s="21"/>
      <c r="AQ13" s="21"/>
      <c r="AR13" s="21"/>
      <c r="AS13" s="21"/>
      <c r="AT13" s="21"/>
      <c r="AU13" s="7"/>
      <c r="AV13" s="7"/>
    </row>
    <row r="14" spans="1:48" ht="16.5" thickTop="1">
      <c r="A14" s="81">
        <v>0</v>
      </c>
      <c r="B14" s="82"/>
      <c r="C14" s="83"/>
      <c r="D14" s="83"/>
      <c r="E14" s="83"/>
      <c r="F14" s="83"/>
      <c r="G14" s="83"/>
      <c r="H14" s="83"/>
      <c r="I14" s="84" t="s">
        <v>260</v>
      </c>
      <c r="J14" s="83"/>
      <c r="K14" s="83"/>
      <c r="L14" s="83"/>
      <c r="M14" s="83"/>
      <c r="N14" s="85"/>
      <c r="O14" s="83"/>
      <c r="P14" s="83"/>
      <c r="Q14" s="84">
        <v>-1</v>
      </c>
      <c r="R14" s="83"/>
      <c r="S14" s="83"/>
      <c r="T14" s="83"/>
      <c r="U14" s="83"/>
      <c r="V14" s="83"/>
      <c r="W14" s="83"/>
      <c r="X14" s="86"/>
      <c r="Y14" s="83"/>
      <c r="Z14" s="86"/>
      <c r="AA14" s="86"/>
      <c r="AB14" s="86"/>
      <c r="AC14" s="83"/>
      <c r="AD14" s="83"/>
      <c r="AE14" s="83"/>
      <c r="AF14" s="83"/>
      <c r="AG14" s="83"/>
      <c r="AH14" s="83"/>
      <c r="AI14" s="83"/>
      <c r="AJ14" s="83"/>
      <c r="AK14" s="87"/>
      <c r="AL14" s="21"/>
      <c r="AM14" s="78" t="s">
        <v>261</v>
      </c>
      <c r="AN14" s="21"/>
      <c r="AO14" s="21"/>
      <c r="AP14" s="21"/>
      <c r="AQ14" s="21"/>
      <c r="AR14" s="21"/>
      <c r="AS14" s="21"/>
      <c r="AT14" s="21"/>
      <c r="AU14" s="7"/>
      <c r="AV14" s="7"/>
    </row>
    <row r="15" spans="1:48">
      <c r="A15" s="88">
        <v>1</v>
      </c>
      <c r="B15" s="89" t="s">
        <v>316</v>
      </c>
      <c r="C15" s="90">
        <v>1</v>
      </c>
      <c r="D15" s="91" t="s">
        <v>318</v>
      </c>
      <c r="E15" s="91"/>
      <c r="F15" s="91" t="s">
        <v>318</v>
      </c>
      <c r="G15" s="91" t="s">
        <v>318</v>
      </c>
      <c r="H15" s="91" t="s">
        <v>318</v>
      </c>
      <c r="I15" s="91" t="s">
        <v>317</v>
      </c>
      <c r="J15" s="90">
        <v>28</v>
      </c>
      <c r="K15" s="90">
        <v>45</v>
      </c>
      <c r="L15" s="90">
        <v>19</v>
      </c>
      <c r="M15" s="90">
        <v>40</v>
      </c>
      <c r="N15" s="92">
        <v>0</v>
      </c>
      <c r="O15" s="90">
        <v>1</v>
      </c>
      <c r="P15" s="93">
        <v>12</v>
      </c>
      <c r="Q15" s="94">
        <v>-1</v>
      </c>
      <c r="R15" s="90"/>
      <c r="S15" s="90">
        <v>90</v>
      </c>
      <c r="T15" s="90">
        <v>10</v>
      </c>
      <c r="U15" s="90">
        <v>50</v>
      </c>
      <c r="V15" s="90">
        <v>0</v>
      </c>
      <c r="W15" s="90">
        <v>60</v>
      </c>
      <c r="X15" s="95"/>
      <c r="Y15" s="90"/>
      <c r="Z15" s="95">
        <v>90</v>
      </c>
      <c r="AA15" s="95">
        <v>12</v>
      </c>
      <c r="AB15" s="95">
        <v>0</v>
      </c>
      <c r="AC15" s="90">
        <v>60</v>
      </c>
      <c r="AD15" s="90">
        <v>0.8</v>
      </c>
      <c r="AE15" s="91"/>
      <c r="AF15" s="91"/>
      <c r="AG15" s="95"/>
      <c r="AH15" s="90"/>
      <c r="AI15" s="90"/>
      <c r="AJ15" s="90"/>
      <c r="AK15" s="96"/>
      <c r="AL15" s="21"/>
      <c r="AM15" s="97" t="s">
        <v>262</v>
      </c>
      <c r="AN15" s="21"/>
      <c r="AO15" s="21"/>
      <c r="AP15" s="21"/>
      <c r="AQ15" s="21"/>
      <c r="AR15" s="21"/>
      <c r="AS15" s="21"/>
      <c r="AT15" s="21"/>
      <c r="AU15" s="7"/>
      <c r="AV15" s="7"/>
    </row>
    <row r="16" spans="1:48">
      <c r="A16" s="88">
        <v>2</v>
      </c>
      <c r="B16" s="89"/>
      <c r="C16" s="90"/>
      <c r="D16" s="91"/>
      <c r="E16" s="91"/>
      <c r="F16" s="91"/>
      <c r="G16" s="91"/>
      <c r="H16" s="91"/>
      <c r="I16" s="91"/>
      <c r="J16" s="90"/>
      <c r="K16" s="90"/>
      <c r="L16" s="90"/>
      <c r="M16" s="90"/>
      <c r="N16" s="92"/>
      <c r="O16" s="90"/>
      <c r="P16" s="93"/>
      <c r="Q16" s="94"/>
      <c r="R16" s="90"/>
      <c r="S16" s="90"/>
      <c r="T16" s="90"/>
      <c r="U16" s="90"/>
      <c r="V16" s="90"/>
      <c r="W16" s="90"/>
      <c r="X16" s="95"/>
      <c r="Y16" s="90"/>
      <c r="Z16" s="95"/>
      <c r="AA16" s="95"/>
      <c r="AB16" s="95"/>
      <c r="AC16" s="90"/>
      <c r="AD16" s="90"/>
      <c r="AE16" s="91"/>
      <c r="AF16" s="91"/>
      <c r="AG16" s="95"/>
      <c r="AH16" s="90"/>
      <c r="AI16" s="90"/>
      <c r="AJ16" s="90"/>
      <c r="AK16" s="96"/>
      <c r="AL16" s="21"/>
      <c r="AM16" s="73" t="s">
        <v>263</v>
      </c>
      <c r="AN16" s="21"/>
      <c r="AO16" s="21"/>
      <c r="AP16" s="21"/>
      <c r="AQ16" s="21"/>
      <c r="AR16" s="21"/>
      <c r="AS16" s="21"/>
      <c r="AT16" s="21"/>
      <c r="AU16" s="7"/>
      <c r="AV16" s="7"/>
    </row>
    <row r="17" spans="1:46">
      <c r="A17" s="88">
        <v>3</v>
      </c>
      <c r="B17" s="89"/>
      <c r="C17" s="90"/>
      <c r="D17" s="91"/>
      <c r="E17" s="91"/>
      <c r="F17" s="91"/>
      <c r="G17" s="91"/>
      <c r="H17" s="91"/>
      <c r="I17" s="91"/>
      <c r="J17" s="90"/>
      <c r="K17" s="90"/>
      <c r="L17" s="90"/>
      <c r="M17" s="90"/>
      <c r="N17" s="92"/>
      <c r="O17" s="90"/>
      <c r="P17" s="93"/>
      <c r="Q17" s="94"/>
      <c r="R17" s="90"/>
      <c r="S17" s="90"/>
      <c r="T17" s="90"/>
      <c r="U17" s="90"/>
      <c r="V17" s="90"/>
      <c r="W17" s="90"/>
      <c r="X17" s="95"/>
      <c r="Y17" s="90"/>
      <c r="Z17" s="95"/>
      <c r="AA17" s="95"/>
      <c r="AB17" s="95"/>
      <c r="AC17" s="90"/>
      <c r="AD17" s="90"/>
      <c r="AE17" s="91"/>
      <c r="AF17" s="91"/>
      <c r="AG17" s="95"/>
      <c r="AH17" s="90"/>
      <c r="AI17" s="90"/>
      <c r="AJ17" s="90"/>
      <c r="AK17" s="96"/>
      <c r="AL17" s="21"/>
      <c r="AM17" s="78" t="s">
        <v>264</v>
      </c>
      <c r="AN17" s="21"/>
      <c r="AO17" s="21"/>
      <c r="AP17" s="21"/>
      <c r="AQ17" s="21"/>
      <c r="AR17" s="21"/>
      <c r="AS17" s="21"/>
      <c r="AT17" s="21"/>
    </row>
    <row r="18" spans="1:46">
      <c r="A18" s="88">
        <v>4</v>
      </c>
      <c r="B18" s="89"/>
      <c r="C18" s="90"/>
      <c r="D18" s="91"/>
      <c r="E18" s="91"/>
      <c r="F18" s="91"/>
      <c r="G18" s="91"/>
      <c r="H18" s="91"/>
      <c r="I18" s="91"/>
      <c r="J18" s="90"/>
      <c r="K18" s="90"/>
      <c r="L18" s="90"/>
      <c r="M18" s="90"/>
      <c r="N18" s="92"/>
      <c r="O18" s="90"/>
      <c r="P18" s="93"/>
      <c r="Q18" s="94"/>
      <c r="R18" s="90"/>
      <c r="S18" s="90"/>
      <c r="T18" s="90"/>
      <c r="U18" s="90"/>
      <c r="V18" s="90"/>
      <c r="W18" s="90"/>
      <c r="X18" s="95"/>
      <c r="Y18" s="90"/>
      <c r="Z18" s="95"/>
      <c r="AA18" s="95"/>
      <c r="AB18" s="95"/>
      <c r="AC18" s="90"/>
      <c r="AD18" s="90"/>
      <c r="AE18" s="91"/>
      <c r="AF18" s="91"/>
      <c r="AG18" s="95"/>
      <c r="AH18" s="90"/>
      <c r="AI18" s="90"/>
      <c r="AJ18" s="90"/>
      <c r="AK18" s="96"/>
      <c r="AL18" s="21"/>
      <c r="AM18" s="78" t="s">
        <v>265</v>
      </c>
      <c r="AN18" s="21"/>
      <c r="AO18" s="21"/>
      <c r="AP18" s="21"/>
      <c r="AQ18" s="21"/>
      <c r="AR18" s="21"/>
      <c r="AS18" s="21"/>
      <c r="AT18" s="21"/>
    </row>
    <row r="19" spans="1:46">
      <c r="A19" s="88">
        <v>5</v>
      </c>
      <c r="B19" s="89"/>
      <c r="C19" s="90"/>
      <c r="D19" s="91"/>
      <c r="E19" s="91"/>
      <c r="F19" s="91"/>
      <c r="G19" s="91"/>
      <c r="H19" s="91"/>
      <c r="I19" s="91"/>
      <c r="J19" s="90"/>
      <c r="K19" s="90"/>
      <c r="L19" s="90"/>
      <c r="M19" s="90"/>
      <c r="N19" s="92"/>
      <c r="O19" s="90"/>
      <c r="P19" s="93"/>
      <c r="Q19" s="94"/>
      <c r="R19" s="90"/>
      <c r="S19" s="90"/>
      <c r="T19" s="90"/>
      <c r="U19" s="90"/>
      <c r="V19" s="90"/>
      <c r="W19" s="90"/>
      <c r="X19" s="95"/>
      <c r="Y19" s="90"/>
      <c r="Z19" s="95"/>
      <c r="AA19" s="95"/>
      <c r="AB19" s="95"/>
      <c r="AC19" s="90"/>
      <c r="AD19" s="90"/>
      <c r="AE19" s="91"/>
      <c r="AF19" s="91"/>
      <c r="AG19" s="95"/>
      <c r="AH19" s="90"/>
      <c r="AI19" s="90"/>
      <c r="AJ19" s="90"/>
      <c r="AK19" s="96"/>
      <c r="AL19" s="21"/>
      <c r="AM19" s="73" t="s">
        <v>266</v>
      </c>
      <c r="AN19" s="21"/>
      <c r="AO19" s="21"/>
      <c r="AP19" s="21"/>
      <c r="AQ19" s="21"/>
      <c r="AR19" s="21"/>
      <c r="AS19" s="21"/>
      <c r="AT19" s="21"/>
    </row>
    <row r="20" spans="1:46">
      <c r="A20" s="88">
        <v>6</v>
      </c>
      <c r="B20" s="89"/>
      <c r="C20" s="90"/>
      <c r="D20" s="91"/>
      <c r="E20" s="91"/>
      <c r="F20" s="91"/>
      <c r="G20" s="91"/>
      <c r="H20" s="91"/>
      <c r="I20" s="91"/>
      <c r="J20" s="90"/>
      <c r="K20" s="90"/>
      <c r="L20" s="90"/>
      <c r="M20" s="90"/>
      <c r="N20" s="92"/>
      <c r="O20" s="90"/>
      <c r="P20" s="93"/>
      <c r="Q20" s="94"/>
      <c r="R20" s="90"/>
      <c r="S20" s="90"/>
      <c r="T20" s="90"/>
      <c r="U20" s="90"/>
      <c r="V20" s="90"/>
      <c r="W20" s="90"/>
      <c r="X20" s="95"/>
      <c r="Y20" s="90"/>
      <c r="Z20" s="95"/>
      <c r="AA20" s="95"/>
      <c r="AB20" s="95"/>
      <c r="AC20" s="90"/>
      <c r="AD20" s="90"/>
      <c r="AE20" s="91"/>
      <c r="AF20" s="91"/>
      <c r="AG20" s="95"/>
      <c r="AH20" s="90"/>
      <c r="AI20" s="90"/>
      <c r="AJ20" s="90"/>
      <c r="AK20" s="96"/>
      <c r="AL20" s="21"/>
      <c r="AM20" s="78" t="s">
        <v>267</v>
      </c>
      <c r="AN20" s="21"/>
      <c r="AO20" s="21"/>
      <c r="AP20" s="21"/>
      <c r="AQ20" s="21"/>
      <c r="AR20" s="21"/>
      <c r="AS20" s="21"/>
      <c r="AT20" s="21"/>
    </row>
    <row r="21" spans="1:46">
      <c r="A21" s="88">
        <v>7</v>
      </c>
      <c r="B21" s="89"/>
      <c r="C21" s="90"/>
      <c r="D21" s="91"/>
      <c r="E21" s="91"/>
      <c r="F21" s="91"/>
      <c r="G21" s="91"/>
      <c r="H21" s="91"/>
      <c r="I21" s="91"/>
      <c r="J21" s="90"/>
      <c r="K21" s="90"/>
      <c r="L21" s="90"/>
      <c r="M21" s="90"/>
      <c r="N21" s="92"/>
      <c r="O21" s="90"/>
      <c r="P21" s="93"/>
      <c r="Q21" s="94"/>
      <c r="R21" s="90"/>
      <c r="S21" s="90"/>
      <c r="T21" s="90"/>
      <c r="U21" s="90"/>
      <c r="V21" s="90"/>
      <c r="W21" s="90"/>
      <c r="X21" s="95"/>
      <c r="Y21" s="90"/>
      <c r="Z21" s="95"/>
      <c r="AA21" s="95"/>
      <c r="AB21" s="95"/>
      <c r="AC21" s="90"/>
      <c r="AD21" s="90"/>
      <c r="AE21" s="91"/>
      <c r="AF21" s="91"/>
      <c r="AG21" s="95"/>
      <c r="AH21" s="90"/>
      <c r="AI21" s="90"/>
      <c r="AJ21" s="90"/>
      <c r="AK21" s="96"/>
      <c r="AL21" s="21"/>
      <c r="AM21" s="78" t="s">
        <v>268</v>
      </c>
      <c r="AN21" s="21"/>
      <c r="AO21" s="21"/>
      <c r="AP21" s="21"/>
      <c r="AQ21" s="21"/>
      <c r="AR21" s="21"/>
      <c r="AS21" s="21"/>
      <c r="AT21" s="21"/>
    </row>
    <row r="22" spans="1:46">
      <c r="A22" s="88">
        <v>8</v>
      </c>
      <c r="B22" s="89"/>
      <c r="C22" s="90"/>
      <c r="D22" s="91"/>
      <c r="E22" s="91"/>
      <c r="F22" s="91"/>
      <c r="G22" s="91"/>
      <c r="H22" s="91"/>
      <c r="I22" s="91"/>
      <c r="J22" s="90"/>
      <c r="K22" s="90"/>
      <c r="L22" s="90"/>
      <c r="M22" s="90"/>
      <c r="N22" s="92"/>
      <c r="O22" s="90"/>
      <c r="P22" s="93"/>
      <c r="Q22" s="94"/>
      <c r="R22" s="90"/>
      <c r="S22" s="90"/>
      <c r="T22" s="90"/>
      <c r="U22" s="90"/>
      <c r="V22" s="90"/>
      <c r="W22" s="90"/>
      <c r="X22" s="95"/>
      <c r="Y22" s="90"/>
      <c r="Z22" s="95"/>
      <c r="AA22" s="95"/>
      <c r="AB22" s="95"/>
      <c r="AC22" s="90"/>
      <c r="AD22" s="90"/>
      <c r="AE22" s="91"/>
      <c r="AF22" s="91"/>
      <c r="AG22" s="95"/>
      <c r="AH22" s="90"/>
      <c r="AI22" s="90"/>
      <c r="AJ22" s="90"/>
      <c r="AK22" s="96"/>
      <c r="AL22" s="21"/>
      <c r="AM22" s="73" t="s">
        <v>269</v>
      </c>
      <c r="AN22" s="21"/>
      <c r="AO22" s="21"/>
      <c r="AP22" s="21"/>
      <c r="AQ22" s="21"/>
      <c r="AR22" s="21"/>
      <c r="AS22" s="21"/>
      <c r="AT22" s="21"/>
    </row>
    <row r="23" spans="1:46">
      <c r="A23" s="88">
        <v>9</v>
      </c>
      <c r="B23" s="98"/>
      <c r="C23" s="90"/>
      <c r="D23" s="91"/>
      <c r="E23" s="91"/>
      <c r="F23" s="91"/>
      <c r="G23" s="91"/>
      <c r="H23" s="91"/>
      <c r="I23" s="91"/>
      <c r="J23" s="90"/>
      <c r="K23" s="90"/>
      <c r="L23" s="90"/>
      <c r="M23" s="90"/>
      <c r="N23" s="90"/>
      <c r="O23" s="90"/>
      <c r="P23" s="93"/>
      <c r="Q23" s="94"/>
      <c r="R23" s="90"/>
      <c r="S23" s="90"/>
      <c r="T23" s="90"/>
      <c r="U23" s="90"/>
      <c r="V23" s="90"/>
      <c r="W23" s="90"/>
      <c r="X23" s="95"/>
      <c r="Y23" s="90"/>
      <c r="Z23" s="95"/>
      <c r="AA23" s="95"/>
      <c r="AB23" s="95"/>
      <c r="AC23" s="90"/>
      <c r="AD23" s="90"/>
      <c r="AE23" s="91"/>
      <c r="AF23" s="91"/>
      <c r="AG23" s="95"/>
      <c r="AH23" s="90"/>
      <c r="AI23" s="90"/>
      <c r="AJ23" s="90"/>
      <c r="AK23" s="96"/>
      <c r="AL23" s="21"/>
      <c r="AM23" s="78" t="s">
        <v>270</v>
      </c>
      <c r="AN23" s="21"/>
      <c r="AO23" s="21"/>
      <c r="AP23" s="21"/>
      <c r="AQ23" s="21"/>
      <c r="AR23" s="21"/>
      <c r="AS23" s="21"/>
      <c r="AT23" s="21"/>
    </row>
    <row r="24" spans="1:46">
      <c r="A24" s="88">
        <v>10</v>
      </c>
      <c r="B24" s="89"/>
      <c r="C24" s="90"/>
      <c r="D24" s="91"/>
      <c r="E24" s="91"/>
      <c r="F24" s="91"/>
      <c r="G24" s="91"/>
      <c r="H24" s="91"/>
      <c r="I24" s="91"/>
      <c r="J24" s="99"/>
      <c r="K24" s="90"/>
      <c r="L24" s="90"/>
      <c r="M24" s="90"/>
      <c r="N24" s="90"/>
      <c r="O24" s="90"/>
      <c r="P24" s="93"/>
      <c r="Q24" s="100"/>
      <c r="R24" s="90"/>
      <c r="S24" s="90"/>
      <c r="T24" s="90"/>
      <c r="U24" s="90"/>
      <c r="V24" s="90"/>
      <c r="W24" s="90"/>
      <c r="X24" s="95"/>
      <c r="Y24" s="90"/>
      <c r="Z24" s="95"/>
      <c r="AA24" s="95"/>
      <c r="AB24" s="95"/>
      <c r="AC24" s="90"/>
      <c r="AD24" s="90"/>
      <c r="AE24" s="91"/>
      <c r="AF24" s="91"/>
      <c r="AG24" s="95"/>
      <c r="AH24" s="90"/>
      <c r="AI24" s="90"/>
      <c r="AJ24" s="90"/>
      <c r="AK24" s="96"/>
      <c r="AL24" s="21"/>
      <c r="AM24" s="78" t="s">
        <v>271</v>
      </c>
      <c r="AN24" s="21"/>
      <c r="AO24" s="21"/>
      <c r="AP24" s="21"/>
      <c r="AQ24" s="21"/>
      <c r="AR24" s="21"/>
      <c r="AS24" s="21"/>
      <c r="AT24" s="21"/>
    </row>
    <row r="25" spans="1:46">
      <c r="A25" s="88">
        <v>11</v>
      </c>
      <c r="B25" s="89"/>
      <c r="C25" s="90"/>
      <c r="D25" s="91"/>
      <c r="E25" s="91"/>
      <c r="F25" s="91"/>
      <c r="G25" s="91"/>
      <c r="H25" s="91"/>
      <c r="I25" s="91"/>
      <c r="J25" s="99"/>
      <c r="K25" s="90"/>
      <c r="L25" s="90"/>
      <c r="M25" s="90"/>
      <c r="N25" s="90"/>
      <c r="O25" s="90"/>
      <c r="P25" s="93"/>
      <c r="Q25" s="100"/>
      <c r="R25" s="90"/>
      <c r="S25" s="90"/>
      <c r="T25" s="90"/>
      <c r="U25" s="90"/>
      <c r="V25" s="90"/>
      <c r="W25" s="90"/>
      <c r="X25" s="95"/>
      <c r="Y25" s="90"/>
      <c r="Z25" s="95"/>
      <c r="AA25" s="95"/>
      <c r="AB25" s="95"/>
      <c r="AC25" s="90"/>
      <c r="AD25" s="90"/>
      <c r="AE25" s="91"/>
      <c r="AF25" s="91"/>
      <c r="AG25" s="95"/>
      <c r="AH25" s="90"/>
      <c r="AI25" s="90"/>
      <c r="AJ25" s="90"/>
      <c r="AK25" s="96"/>
      <c r="AL25" s="21"/>
      <c r="AM25" s="101" t="s">
        <v>272</v>
      </c>
      <c r="AN25" s="21"/>
      <c r="AO25" s="21"/>
      <c r="AP25" s="21"/>
      <c r="AQ25" s="21"/>
      <c r="AR25" s="21"/>
      <c r="AS25" s="21"/>
      <c r="AT25" s="21"/>
    </row>
    <row r="26" spans="1:46">
      <c r="A26" s="88">
        <v>12</v>
      </c>
      <c r="B26" s="89"/>
      <c r="C26" s="90"/>
      <c r="D26" s="91"/>
      <c r="E26" s="91"/>
      <c r="F26" s="91"/>
      <c r="G26" s="91"/>
      <c r="H26" s="91"/>
      <c r="I26" s="91"/>
      <c r="J26" s="99"/>
      <c r="K26" s="90"/>
      <c r="L26" s="90"/>
      <c r="M26" s="90"/>
      <c r="N26" s="90"/>
      <c r="O26" s="90"/>
      <c r="P26" s="93"/>
      <c r="Q26" s="100"/>
      <c r="R26" s="90"/>
      <c r="S26" s="90"/>
      <c r="T26" s="90"/>
      <c r="U26" s="90"/>
      <c r="V26" s="90"/>
      <c r="W26" s="90"/>
      <c r="X26" s="95"/>
      <c r="Y26" s="90"/>
      <c r="Z26" s="95"/>
      <c r="AA26" s="95"/>
      <c r="AB26" s="95"/>
      <c r="AC26" s="90"/>
      <c r="AD26" s="90"/>
      <c r="AE26" s="91"/>
      <c r="AF26" s="91"/>
      <c r="AG26" s="95"/>
      <c r="AH26" s="90"/>
      <c r="AI26" s="90"/>
      <c r="AJ26" s="90"/>
      <c r="AK26" s="96"/>
      <c r="AL26" s="21"/>
      <c r="AM26" s="78" t="s">
        <v>273</v>
      </c>
      <c r="AN26" s="21"/>
      <c r="AO26" s="21"/>
      <c r="AP26" s="21"/>
      <c r="AQ26" s="21"/>
      <c r="AR26" s="21"/>
      <c r="AS26" s="21"/>
      <c r="AT26" s="21"/>
    </row>
    <row r="27" spans="1:46">
      <c r="A27" s="88">
        <v>13</v>
      </c>
      <c r="B27" s="89"/>
      <c r="C27" s="90"/>
      <c r="D27" s="91"/>
      <c r="E27" s="91"/>
      <c r="F27" s="91"/>
      <c r="G27" s="91"/>
      <c r="H27" s="91"/>
      <c r="I27" s="91"/>
      <c r="J27" s="99"/>
      <c r="K27" s="90"/>
      <c r="L27" s="90"/>
      <c r="M27" s="90"/>
      <c r="N27" s="90"/>
      <c r="O27" s="90"/>
      <c r="P27" s="93"/>
      <c r="Q27" s="100"/>
      <c r="R27" s="90"/>
      <c r="S27" s="90"/>
      <c r="T27" s="90"/>
      <c r="U27" s="90"/>
      <c r="V27" s="90"/>
      <c r="W27" s="90"/>
      <c r="X27" s="95"/>
      <c r="Y27" s="90"/>
      <c r="Z27" s="95"/>
      <c r="AA27" s="95"/>
      <c r="AB27" s="95"/>
      <c r="AC27" s="90"/>
      <c r="AD27" s="90"/>
      <c r="AE27" s="91"/>
      <c r="AF27" s="91"/>
      <c r="AG27" s="95"/>
      <c r="AH27" s="90"/>
      <c r="AI27" s="90"/>
      <c r="AJ27" s="90"/>
      <c r="AK27" s="96"/>
      <c r="AL27" s="21"/>
      <c r="AM27" s="78" t="s">
        <v>274</v>
      </c>
      <c r="AN27" s="21"/>
      <c r="AO27" s="21"/>
      <c r="AP27" s="21"/>
      <c r="AQ27" s="21"/>
      <c r="AR27" s="21"/>
      <c r="AS27" s="21"/>
      <c r="AT27" s="21"/>
    </row>
    <row r="28" spans="1:46">
      <c r="A28" s="88">
        <v>14</v>
      </c>
      <c r="B28" s="89"/>
      <c r="C28" s="90"/>
      <c r="D28" s="91"/>
      <c r="E28" s="91"/>
      <c r="F28" s="91"/>
      <c r="G28" s="91"/>
      <c r="H28" s="91"/>
      <c r="I28" s="91"/>
      <c r="J28" s="99"/>
      <c r="K28" s="90"/>
      <c r="L28" s="90"/>
      <c r="M28" s="90"/>
      <c r="N28" s="90"/>
      <c r="O28" s="90"/>
      <c r="P28" s="93"/>
      <c r="Q28" s="100"/>
      <c r="R28" s="90"/>
      <c r="S28" s="90"/>
      <c r="T28" s="90"/>
      <c r="U28" s="90"/>
      <c r="V28" s="90"/>
      <c r="W28" s="90"/>
      <c r="X28" s="95"/>
      <c r="Y28" s="90"/>
      <c r="Z28" s="95"/>
      <c r="AA28" s="95"/>
      <c r="AB28" s="95"/>
      <c r="AC28" s="90"/>
      <c r="AD28" s="90"/>
      <c r="AE28" s="91"/>
      <c r="AF28" s="91"/>
      <c r="AG28" s="95"/>
      <c r="AH28" s="90"/>
      <c r="AI28" s="90"/>
      <c r="AJ28" s="90"/>
      <c r="AK28" s="96"/>
      <c r="AL28" s="21"/>
      <c r="AM28" s="101" t="s">
        <v>275</v>
      </c>
      <c r="AN28" s="9"/>
      <c r="AO28" s="9"/>
      <c r="AP28" s="9"/>
      <c r="AQ28" s="9"/>
      <c r="AR28" s="9"/>
      <c r="AS28" s="9"/>
      <c r="AT28" s="9"/>
    </row>
    <row r="29" spans="1:46">
      <c r="A29" s="88">
        <v>15</v>
      </c>
      <c r="B29" s="89"/>
      <c r="C29" s="90"/>
      <c r="D29" s="91"/>
      <c r="E29" s="91"/>
      <c r="F29" s="91"/>
      <c r="G29" s="91"/>
      <c r="H29" s="91"/>
      <c r="I29" s="91"/>
      <c r="J29" s="99"/>
      <c r="K29" s="90"/>
      <c r="L29" s="90"/>
      <c r="M29" s="90"/>
      <c r="N29" s="90"/>
      <c r="O29" s="90"/>
      <c r="P29" s="93"/>
      <c r="Q29" s="100"/>
      <c r="R29" s="90"/>
      <c r="S29" s="90"/>
      <c r="T29" s="90"/>
      <c r="U29" s="90"/>
      <c r="V29" s="90"/>
      <c r="W29" s="90"/>
      <c r="X29" s="95"/>
      <c r="Y29" s="90"/>
      <c r="Z29" s="95"/>
      <c r="AA29" s="95"/>
      <c r="AB29" s="95"/>
      <c r="AC29" s="90"/>
      <c r="AD29" s="90"/>
      <c r="AE29" s="91"/>
      <c r="AF29" s="91"/>
      <c r="AG29" s="95"/>
      <c r="AH29" s="90"/>
      <c r="AI29" s="90"/>
      <c r="AJ29" s="90"/>
      <c r="AK29" s="96"/>
      <c r="AL29" s="21"/>
      <c r="AM29" s="78" t="s">
        <v>276</v>
      </c>
      <c r="AN29" s="21"/>
      <c r="AO29" s="21"/>
      <c r="AP29" s="21"/>
      <c r="AQ29" s="21"/>
      <c r="AR29" s="21"/>
      <c r="AS29" s="21"/>
      <c r="AT29" s="21"/>
    </row>
    <row r="30" spans="1:46" ht="11.25" customHeight="1">
      <c r="A30" s="88">
        <v>16</v>
      </c>
      <c r="B30" s="89"/>
      <c r="C30" s="90"/>
      <c r="D30" s="91"/>
      <c r="E30" s="91"/>
      <c r="F30" s="91"/>
      <c r="G30" s="91"/>
      <c r="H30" s="91"/>
      <c r="I30" s="91"/>
      <c r="J30" s="99"/>
      <c r="K30" s="90"/>
      <c r="L30" s="90"/>
      <c r="M30" s="90"/>
      <c r="N30" s="90"/>
      <c r="O30" s="90"/>
      <c r="P30" s="93"/>
      <c r="Q30" s="100"/>
      <c r="R30" s="90"/>
      <c r="S30" s="90"/>
      <c r="T30" s="90"/>
      <c r="U30" s="90"/>
      <c r="V30" s="90"/>
      <c r="W30" s="90"/>
      <c r="X30" s="95"/>
      <c r="Y30" s="90"/>
      <c r="Z30" s="95"/>
      <c r="AA30" s="95"/>
      <c r="AB30" s="95"/>
      <c r="AC30" s="90"/>
      <c r="AD30" s="90"/>
      <c r="AE30" s="91"/>
      <c r="AF30" s="91"/>
      <c r="AG30" s="95"/>
      <c r="AH30" s="90"/>
      <c r="AI30" s="90"/>
      <c r="AJ30" s="90"/>
      <c r="AK30" s="96"/>
      <c r="AL30" s="21"/>
      <c r="AM30" s="97" t="s">
        <v>277</v>
      </c>
      <c r="AN30" s="21"/>
      <c r="AO30" s="21"/>
      <c r="AP30" s="21"/>
      <c r="AQ30" s="21"/>
      <c r="AR30" s="21"/>
      <c r="AS30" s="21"/>
      <c r="AT30" s="21"/>
    </row>
    <row r="31" spans="1:46" ht="11.25" customHeight="1">
      <c r="A31" s="88">
        <v>17</v>
      </c>
      <c r="B31" s="89"/>
      <c r="C31" s="90"/>
      <c r="D31" s="91"/>
      <c r="E31" s="91"/>
      <c r="F31" s="91"/>
      <c r="G31" s="91"/>
      <c r="H31" s="91"/>
      <c r="I31" s="91"/>
      <c r="J31" s="99"/>
      <c r="K31" s="90"/>
      <c r="L31" s="90"/>
      <c r="M31" s="90"/>
      <c r="N31" s="90"/>
      <c r="O31" s="90"/>
      <c r="P31" s="93"/>
      <c r="Q31" s="100"/>
      <c r="R31" s="90"/>
      <c r="S31" s="90"/>
      <c r="T31" s="90"/>
      <c r="U31" s="90"/>
      <c r="V31" s="90"/>
      <c r="W31" s="90"/>
      <c r="X31" s="95"/>
      <c r="Y31" s="90"/>
      <c r="Z31" s="95"/>
      <c r="AA31" s="95"/>
      <c r="AB31" s="95"/>
      <c r="AC31" s="90"/>
      <c r="AD31" s="90"/>
      <c r="AE31" s="91"/>
      <c r="AF31" s="91"/>
      <c r="AG31" s="95"/>
      <c r="AH31" s="90"/>
      <c r="AI31" s="90"/>
      <c r="AJ31" s="90"/>
      <c r="AK31" s="96"/>
      <c r="AL31" s="21"/>
      <c r="AM31" s="73" t="s">
        <v>278</v>
      </c>
      <c r="AN31" s="21"/>
      <c r="AO31" s="21"/>
      <c r="AP31" s="21"/>
      <c r="AQ31" s="21"/>
      <c r="AR31" s="21"/>
      <c r="AS31" s="21"/>
      <c r="AT31" s="21"/>
    </row>
    <row r="32" spans="1:46" ht="12.75" customHeight="1">
      <c r="A32" s="88">
        <v>18</v>
      </c>
      <c r="B32" s="89"/>
      <c r="C32" s="90"/>
      <c r="D32" s="91"/>
      <c r="E32" s="91"/>
      <c r="F32" s="91"/>
      <c r="G32" s="91"/>
      <c r="H32" s="91"/>
      <c r="I32" s="91"/>
      <c r="J32" s="99"/>
      <c r="K32" s="90"/>
      <c r="L32" s="90"/>
      <c r="M32" s="90"/>
      <c r="N32" s="90"/>
      <c r="O32" s="90"/>
      <c r="P32" s="93"/>
      <c r="Q32" s="100"/>
      <c r="R32" s="90"/>
      <c r="S32" s="90"/>
      <c r="T32" s="90"/>
      <c r="U32" s="90"/>
      <c r="V32" s="90"/>
      <c r="W32" s="90"/>
      <c r="X32" s="95"/>
      <c r="Y32" s="90"/>
      <c r="Z32" s="95"/>
      <c r="AA32" s="95"/>
      <c r="AB32" s="95"/>
      <c r="AC32" s="90"/>
      <c r="AD32" s="90"/>
      <c r="AE32" s="91"/>
      <c r="AF32" s="91"/>
      <c r="AG32" s="95"/>
      <c r="AH32" s="90"/>
      <c r="AI32" s="90"/>
      <c r="AJ32" s="90"/>
      <c r="AK32" s="96"/>
      <c r="AL32" s="21"/>
      <c r="AM32" s="78" t="s">
        <v>279</v>
      </c>
      <c r="AN32" s="21"/>
      <c r="AO32" s="21"/>
      <c r="AP32" s="21"/>
      <c r="AQ32" s="21"/>
      <c r="AR32" s="21"/>
      <c r="AS32" s="21"/>
      <c r="AT32" s="21"/>
    </row>
    <row r="33" spans="1:46">
      <c r="A33" s="88">
        <v>19</v>
      </c>
      <c r="B33" s="89"/>
      <c r="C33" s="90"/>
      <c r="D33" s="91"/>
      <c r="E33" s="91"/>
      <c r="F33" s="91"/>
      <c r="G33" s="91"/>
      <c r="H33" s="91"/>
      <c r="I33" s="91"/>
      <c r="J33" s="99"/>
      <c r="K33" s="90"/>
      <c r="L33" s="90"/>
      <c r="M33" s="90"/>
      <c r="N33" s="90"/>
      <c r="O33" s="90"/>
      <c r="P33" s="93"/>
      <c r="Q33" s="100"/>
      <c r="R33" s="90"/>
      <c r="S33" s="90"/>
      <c r="T33" s="90"/>
      <c r="U33" s="90"/>
      <c r="V33" s="90"/>
      <c r="W33" s="90"/>
      <c r="X33" s="95"/>
      <c r="Y33" s="90"/>
      <c r="Z33" s="95"/>
      <c r="AA33" s="95"/>
      <c r="AB33" s="95"/>
      <c r="AC33" s="90"/>
      <c r="AD33" s="90"/>
      <c r="AE33" s="91"/>
      <c r="AF33" s="91"/>
      <c r="AG33" s="95"/>
      <c r="AH33" s="90"/>
      <c r="AI33" s="90"/>
      <c r="AJ33" s="90"/>
      <c r="AK33" s="96"/>
      <c r="AL33" s="21"/>
      <c r="AM33" s="102" t="s">
        <v>280</v>
      </c>
      <c r="AN33" s="21"/>
      <c r="AO33" s="21"/>
      <c r="AP33" s="21"/>
      <c r="AQ33" s="21"/>
      <c r="AR33" s="21"/>
      <c r="AS33" s="21"/>
      <c r="AT33" s="21"/>
    </row>
    <row r="34" spans="1:46">
      <c r="A34" s="88">
        <v>20</v>
      </c>
      <c r="B34" s="89"/>
      <c r="C34" s="90"/>
      <c r="D34" s="91"/>
      <c r="E34" s="91"/>
      <c r="F34" s="91"/>
      <c r="G34" s="91"/>
      <c r="H34" s="91"/>
      <c r="I34" s="91"/>
      <c r="J34" s="99"/>
      <c r="K34" s="90"/>
      <c r="L34" s="90"/>
      <c r="M34" s="90"/>
      <c r="N34" s="90"/>
      <c r="O34" s="90"/>
      <c r="P34" s="93"/>
      <c r="Q34" s="100"/>
      <c r="R34" s="90"/>
      <c r="S34" s="90"/>
      <c r="T34" s="90"/>
      <c r="U34" s="90"/>
      <c r="V34" s="90"/>
      <c r="W34" s="90"/>
      <c r="X34" s="95"/>
      <c r="Y34" s="90"/>
      <c r="Z34" s="95"/>
      <c r="AA34" s="95"/>
      <c r="AB34" s="95"/>
      <c r="AC34" s="90"/>
      <c r="AD34" s="90"/>
      <c r="AE34" s="91"/>
      <c r="AF34" s="91"/>
      <c r="AG34" s="95"/>
      <c r="AH34" s="90"/>
      <c r="AI34" s="90"/>
      <c r="AJ34" s="90"/>
      <c r="AK34" s="96"/>
      <c r="AL34" s="21"/>
      <c r="AM34" s="78" t="s">
        <v>281</v>
      </c>
      <c r="AN34" s="21"/>
      <c r="AO34" s="21"/>
      <c r="AP34" s="21"/>
      <c r="AQ34" s="21"/>
      <c r="AR34" s="21"/>
      <c r="AS34" s="21"/>
      <c r="AT34" s="21"/>
    </row>
    <row r="35" spans="1:46">
      <c r="A35" s="88">
        <v>21</v>
      </c>
      <c r="B35" s="89"/>
      <c r="C35" s="90"/>
      <c r="D35" s="91"/>
      <c r="E35" s="91"/>
      <c r="F35" s="91"/>
      <c r="G35" s="91"/>
      <c r="H35" s="91"/>
      <c r="I35" s="91"/>
      <c r="J35" s="99"/>
      <c r="K35" s="90"/>
      <c r="L35" s="90"/>
      <c r="M35" s="90"/>
      <c r="N35" s="90"/>
      <c r="O35" s="90"/>
      <c r="P35" s="93"/>
      <c r="Q35" s="100"/>
      <c r="R35" s="90"/>
      <c r="S35" s="90"/>
      <c r="T35" s="90"/>
      <c r="U35" s="90"/>
      <c r="V35" s="90"/>
      <c r="W35" s="90"/>
      <c r="X35" s="95"/>
      <c r="Y35" s="90"/>
      <c r="Z35" s="95"/>
      <c r="AA35" s="95"/>
      <c r="AB35" s="95"/>
      <c r="AC35" s="90"/>
      <c r="AD35" s="90"/>
      <c r="AE35" s="91"/>
      <c r="AF35" s="91"/>
      <c r="AG35" s="95"/>
      <c r="AH35" s="90"/>
      <c r="AI35" s="90"/>
      <c r="AJ35" s="90"/>
      <c r="AK35" s="96"/>
      <c r="AL35" s="21"/>
      <c r="AM35" s="78" t="s">
        <v>282</v>
      </c>
      <c r="AN35" s="21"/>
      <c r="AO35" s="21"/>
      <c r="AP35" s="103">
        <v>4</v>
      </c>
      <c r="AQ35" s="21"/>
      <c r="AR35" s="21"/>
      <c r="AS35" s="21"/>
      <c r="AT35" s="21"/>
    </row>
    <row r="36" spans="1:46">
      <c r="A36" s="88">
        <v>22</v>
      </c>
      <c r="B36" s="89"/>
      <c r="C36" s="90"/>
      <c r="D36" s="91"/>
      <c r="E36" s="91"/>
      <c r="F36" s="91"/>
      <c r="G36" s="91"/>
      <c r="H36" s="91"/>
      <c r="I36" s="91"/>
      <c r="J36" s="99"/>
      <c r="K36" s="90"/>
      <c r="L36" s="90"/>
      <c r="M36" s="90"/>
      <c r="N36" s="90"/>
      <c r="O36" s="90"/>
      <c r="P36" s="93"/>
      <c r="Q36" s="100"/>
      <c r="R36" s="90"/>
      <c r="S36" s="90"/>
      <c r="T36" s="90"/>
      <c r="U36" s="90"/>
      <c r="V36" s="90"/>
      <c r="W36" s="90"/>
      <c r="X36" s="95"/>
      <c r="Y36" s="90"/>
      <c r="Z36" s="95"/>
      <c r="AA36" s="95"/>
      <c r="AB36" s="95"/>
      <c r="AC36" s="90"/>
      <c r="AD36" s="90"/>
      <c r="AE36" s="91"/>
      <c r="AF36" s="91"/>
      <c r="AG36" s="95"/>
      <c r="AH36" s="90"/>
      <c r="AI36" s="90"/>
      <c r="AJ36" s="90"/>
      <c r="AK36" s="96"/>
      <c r="AL36" s="21"/>
      <c r="AM36" s="78" t="s">
        <v>283</v>
      </c>
      <c r="AN36" s="21"/>
      <c r="AO36" s="21"/>
      <c r="AP36" s="104">
        <v>12</v>
      </c>
      <c r="AQ36" s="21"/>
      <c r="AR36" s="21"/>
      <c r="AS36" s="21"/>
      <c r="AT36" s="21"/>
    </row>
    <row r="37" spans="1:46">
      <c r="A37" s="88">
        <v>23</v>
      </c>
      <c r="B37" s="89"/>
      <c r="C37" s="90"/>
      <c r="D37" s="91"/>
      <c r="E37" s="91"/>
      <c r="F37" s="91"/>
      <c r="G37" s="91"/>
      <c r="H37" s="91"/>
      <c r="I37" s="91"/>
      <c r="J37" s="99"/>
      <c r="K37" s="90"/>
      <c r="L37" s="90"/>
      <c r="M37" s="90"/>
      <c r="N37" s="90"/>
      <c r="O37" s="90"/>
      <c r="P37" s="93"/>
      <c r="Q37" s="100"/>
      <c r="R37" s="90"/>
      <c r="S37" s="90"/>
      <c r="T37" s="90"/>
      <c r="U37" s="90"/>
      <c r="V37" s="90"/>
      <c r="W37" s="90"/>
      <c r="X37" s="95"/>
      <c r="Y37" s="90"/>
      <c r="Z37" s="95"/>
      <c r="AA37" s="95"/>
      <c r="AB37" s="95"/>
      <c r="AC37" s="90"/>
      <c r="AD37" s="90"/>
      <c r="AE37" s="91"/>
      <c r="AF37" s="91"/>
      <c r="AG37" s="95"/>
      <c r="AH37" s="90"/>
      <c r="AI37" s="90"/>
      <c r="AJ37" s="90"/>
      <c r="AK37" s="96"/>
      <c r="AL37" s="21"/>
      <c r="AM37" s="73" t="s">
        <v>284</v>
      </c>
      <c r="AN37" s="21"/>
      <c r="AO37" s="21"/>
      <c r="AP37" s="21"/>
      <c r="AQ37" s="21"/>
      <c r="AR37" s="21"/>
      <c r="AS37" s="21"/>
      <c r="AT37" s="21"/>
    </row>
    <row r="38" spans="1:46">
      <c r="A38" s="88">
        <v>24</v>
      </c>
      <c r="B38" s="89"/>
      <c r="C38" s="90"/>
      <c r="D38" s="91"/>
      <c r="E38" s="91"/>
      <c r="F38" s="91"/>
      <c r="G38" s="91"/>
      <c r="H38" s="91"/>
      <c r="I38" s="91"/>
      <c r="J38" s="99"/>
      <c r="K38" s="90"/>
      <c r="L38" s="90"/>
      <c r="M38" s="90"/>
      <c r="N38" s="90"/>
      <c r="O38" s="90"/>
      <c r="P38" s="93"/>
      <c r="Q38" s="100"/>
      <c r="R38" s="90"/>
      <c r="S38" s="90"/>
      <c r="T38" s="90"/>
      <c r="U38" s="90"/>
      <c r="V38" s="90"/>
      <c r="W38" s="90"/>
      <c r="X38" s="95"/>
      <c r="Y38" s="90"/>
      <c r="Z38" s="95"/>
      <c r="AA38" s="95"/>
      <c r="AB38" s="95"/>
      <c r="AC38" s="90"/>
      <c r="AD38" s="90"/>
      <c r="AE38" s="91"/>
      <c r="AF38" s="91"/>
      <c r="AG38" s="95"/>
      <c r="AH38" s="90"/>
      <c r="AI38" s="90"/>
      <c r="AJ38" s="90"/>
      <c r="AK38" s="96"/>
      <c r="AL38" s="21"/>
      <c r="AM38" s="78" t="s">
        <v>285</v>
      </c>
      <c r="AN38" s="21"/>
      <c r="AO38" s="21"/>
      <c r="AP38" s="21"/>
      <c r="AQ38" s="21"/>
      <c r="AR38" s="21"/>
      <c r="AS38" s="21"/>
      <c r="AT38" s="21"/>
    </row>
    <row r="39" spans="1:46">
      <c r="A39" s="88">
        <v>25</v>
      </c>
      <c r="B39" s="89"/>
      <c r="C39" s="90"/>
      <c r="D39" s="91"/>
      <c r="E39" s="91"/>
      <c r="F39" s="91"/>
      <c r="G39" s="91"/>
      <c r="H39" s="91"/>
      <c r="I39" s="91"/>
      <c r="J39" s="99"/>
      <c r="K39" s="90"/>
      <c r="L39" s="90"/>
      <c r="M39" s="90"/>
      <c r="N39" s="90"/>
      <c r="O39" s="90"/>
      <c r="P39" s="93"/>
      <c r="Q39" s="100"/>
      <c r="R39" s="90"/>
      <c r="S39" s="90"/>
      <c r="T39" s="90"/>
      <c r="U39" s="90"/>
      <c r="V39" s="90"/>
      <c r="W39" s="90"/>
      <c r="X39" s="95"/>
      <c r="Y39" s="90"/>
      <c r="Z39" s="95"/>
      <c r="AA39" s="95"/>
      <c r="AB39" s="95"/>
      <c r="AC39" s="90"/>
      <c r="AD39" s="90"/>
      <c r="AE39" s="91"/>
      <c r="AF39" s="91"/>
      <c r="AG39" s="95"/>
      <c r="AH39" s="90"/>
      <c r="AI39" s="90"/>
      <c r="AJ39" s="90"/>
      <c r="AK39" s="96"/>
      <c r="AL39" s="21"/>
      <c r="AM39" s="78" t="s">
        <v>286</v>
      </c>
      <c r="AN39" s="21"/>
      <c r="AO39" s="21"/>
      <c r="AP39" s="21"/>
      <c r="AQ39" s="21"/>
      <c r="AR39" s="21"/>
      <c r="AS39" s="21"/>
      <c r="AT39" s="21"/>
    </row>
    <row r="40" spans="1:46">
      <c r="A40" s="88">
        <v>26</v>
      </c>
      <c r="B40" s="89"/>
      <c r="C40" s="90"/>
      <c r="D40" s="91"/>
      <c r="E40" s="91"/>
      <c r="F40" s="91"/>
      <c r="G40" s="91"/>
      <c r="H40" s="91"/>
      <c r="I40" s="91"/>
      <c r="J40" s="99"/>
      <c r="K40" s="90"/>
      <c r="L40" s="90"/>
      <c r="M40" s="90"/>
      <c r="N40" s="90"/>
      <c r="O40" s="90"/>
      <c r="P40" s="93"/>
      <c r="Q40" s="100"/>
      <c r="R40" s="90"/>
      <c r="S40" s="90"/>
      <c r="T40" s="90"/>
      <c r="U40" s="90"/>
      <c r="V40" s="90"/>
      <c r="W40" s="90"/>
      <c r="X40" s="95"/>
      <c r="Y40" s="90"/>
      <c r="Z40" s="95"/>
      <c r="AA40" s="95"/>
      <c r="AB40" s="95"/>
      <c r="AC40" s="90"/>
      <c r="AD40" s="90"/>
      <c r="AE40" s="91"/>
      <c r="AF40" s="91"/>
      <c r="AG40" s="95"/>
      <c r="AH40" s="90"/>
      <c r="AI40" s="90"/>
      <c r="AJ40" s="90"/>
      <c r="AK40" s="96"/>
      <c r="AL40" s="21"/>
      <c r="AM40" s="73" t="s">
        <v>287</v>
      </c>
      <c r="AN40" s="21"/>
      <c r="AO40" s="21"/>
      <c r="AP40" s="21"/>
      <c r="AQ40" s="21"/>
      <c r="AR40" s="21"/>
      <c r="AS40" s="21"/>
      <c r="AT40" s="21"/>
    </row>
    <row r="41" spans="1:46">
      <c r="A41" s="88">
        <v>27</v>
      </c>
      <c r="B41" s="89"/>
      <c r="C41" s="90"/>
      <c r="D41" s="91"/>
      <c r="E41" s="91"/>
      <c r="F41" s="91"/>
      <c r="G41" s="91"/>
      <c r="H41" s="91"/>
      <c r="I41" s="91"/>
      <c r="J41" s="99"/>
      <c r="K41" s="90"/>
      <c r="L41" s="90"/>
      <c r="M41" s="90"/>
      <c r="N41" s="90"/>
      <c r="O41" s="90"/>
      <c r="P41" s="93"/>
      <c r="Q41" s="100"/>
      <c r="R41" s="90"/>
      <c r="S41" s="90"/>
      <c r="T41" s="90"/>
      <c r="U41" s="90"/>
      <c r="V41" s="90"/>
      <c r="W41" s="90"/>
      <c r="X41" s="95"/>
      <c r="Y41" s="90"/>
      <c r="Z41" s="95"/>
      <c r="AA41" s="95"/>
      <c r="AB41" s="95"/>
      <c r="AC41" s="90"/>
      <c r="AD41" s="90"/>
      <c r="AE41" s="91"/>
      <c r="AF41" s="91"/>
      <c r="AG41" s="95"/>
      <c r="AH41" s="90"/>
      <c r="AI41" s="90"/>
      <c r="AJ41" s="90"/>
      <c r="AK41" s="96"/>
      <c r="AL41" s="21"/>
      <c r="AM41" s="78" t="s">
        <v>288</v>
      </c>
      <c r="AN41" s="21"/>
      <c r="AO41" s="21"/>
      <c r="AP41" s="21"/>
      <c r="AQ41" s="21"/>
      <c r="AR41" s="21"/>
      <c r="AS41" s="21"/>
      <c r="AT41" s="21"/>
    </row>
    <row r="42" spans="1:46">
      <c r="A42" s="88">
        <v>28</v>
      </c>
      <c r="B42" s="89"/>
      <c r="C42" s="90"/>
      <c r="D42" s="91"/>
      <c r="E42" s="91"/>
      <c r="F42" s="91"/>
      <c r="G42" s="91"/>
      <c r="H42" s="91"/>
      <c r="I42" s="91"/>
      <c r="J42" s="99"/>
      <c r="K42" s="90"/>
      <c r="L42" s="90"/>
      <c r="M42" s="90"/>
      <c r="N42" s="90"/>
      <c r="O42" s="90"/>
      <c r="P42" s="93"/>
      <c r="Q42" s="100"/>
      <c r="R42" s="90"/>
      <c r="S42" s="90"/>
      <c r="T42" s="90"/>
      <c r="U42" s="90"/>
      <c r="V42" s="90"/>
      <c r="W42" s="90"/>
      <c r="X42" s="95"/>
      <c r="Y42" s="90"/>
      <c r="Z42" s="95"/>
      <c r="AA42" s="95"/>
      <c r="AB42" s="95"/>
      <c r="AC42" s="90"/>
      <c r="AD42" s="90"/>
      <c r="AE42" s="91"/>
      <c r="AF42" s="91"/>
      <c r="AG42" s="95"/>
      <c r="AH42" s="90"/>
      <c r="AI42" s="90"/>
      <c r="AJ42" s="90"/>
      <c r="AK42" s="96"/>
      <c r="AL42" s="21"/>
      <c r="AM42" s="78" t="s">
        <v>289</v>
      </c>
      <c r="AN42" s="21"/>
      <c r="AO42" s="21"/>
      <c r="AP42" s="21"/>
      <c r="AQ42" s="21"/>
      <c r="AR42" s="21"/>
      <c r="AS42" s="21"/>
      <c r="AT42" s="21"/>
    </row>
    <row r="43" spans="1:46">
      <c r="A43" s="88">
        <v>29</v>
      </c>
      <c r="B43" s="89"/>
      <c r="C43" s="90"/>
      <c r="D43" s="91"/>
      <c r="E43" s="91"/>
      <c r="F43" s="91"/>
      <c r="G43" s="91"/>
      <c r="H43" s="91"/>
      <c r="I43" s="91"/>
      <c r="J43" s="99"/>
      <c r="K43" s="90"/>
      <c r="L43" s="90"/>
      <c r="M43" s="90"/>
      <c r="N43" s="90"/>
      <c r="O43" s="90"/>
      <c r="P43" s="93"/>
      <c r="Q43" s="100"/>
      <c r="R43" s="90"/>
      <c r="S43" s="90"/>
      <c r="T43" s="90"/>
      <c r="U43" s="90"/>
      <c r="V43" s="90"/>
      <c r="W43" s="90"/>
      <c r="X43" s="95"/>
      <c r="Y43" s="90"/>
      <c r="Z43" s="95"/>
      <c r="AA43" s="95"/>
      <c r="AB43" s="95"/>
      <c r="AC43" s="90"/>
      <c r="AD43" s="90"/>
      <c r="AE43" s="91"/>
      <c r="AF43" s="91"/>
      <c r="AG43" s="95"/>
      <c r="AH43" s="90"/>
      <c r="AI43" s="90"/>
      <c r="AJ43" s="90"/>
      <c r="AK43" s="96"/>
      <c r="AL43" s="21"/>
      <c r="AM43" s="102" t="s">
        <v>290</v>
      </c>
      <c r="AN43" s="21"/>
      <c r="AO43" s="21"/>
      <c r="AP43" s="21"/>
      <c r="AQ43" s="21"/>
      <c r="AR43" s="21"/>
      <c r="AS43" s="21"/>
      <c r="AT43" s="21"/>
    </row>
    <row r="44" spans="1:46">
      <c r="A44" s="88">
        <v>30</v>
      </c>
      <c r="B44" s="89"/>
      <c r="C44" s="90"/>
      <c r="D44" s="91"/>
      <c r="E44" s="91"/>
      <c r="F44" s="91"/>
      <c r="G44" s="91"/>
      <c r="H44" s="91"/>
      <c r="I44" s="91"/>
      <c r="J44" s="99"/>
      <c r="K44" s="90"/>
      <c r="L44" s="90"/>
      <c r="M44" s="90"/>
      <c r="N44" s="90"/>
      <c r="O44" s="90"/>
      <c r="P44" s="93"/>
      <c r="Q44" s="100"/>
      <c r="R44" s="90"/>
      <c r="S44" s="90"/>
      <c r="T44" s="90"/>
      <c r="U44" s="90"/>
      <c r="V44" s="90"/>
      <c r="W44" s="90"/>
      <c r="X44" s="95"/>
      <c r="Y44" s="90"/>
      <c r="Z44" s="95"/>
      <c r="AA44" s="95"/>
      <c r="AB44" s="95"/>
      <c r="AC44" s="90"/>
      <c r="AD44" s="90"/>
      <c r="AE44" s="91"/>
      <c r="AF44" s="91"/>
      <c r="AG44" s="95"/>
      <c r="AH44" s="90"/>
      <c r="AI44" s="90"/>
      <c r="AJ44" s="90"/>
      <c r="AK44" s="96"/>
      <c r="AL44" s="21"/>
      <c r="AM44" s="73" t="s">
        <v>291</v>
      </c>
      <c r="AN44" s="21"/>
      <c r="AO44" s="21"/>
      <c r="AP44" s="21"/>
      <c r="AQ44" s="21"/>
      <c r="AR44" s="21"/>
      <c r="AS44" s="21"/>
      <c r="AT44" s="21"/>
    </row>
    <row r="45" spans="1:46">
      <c r="A45" s="88">
        <v>31</v>
      </c>
      <c r="B45" s="89"/>
      <c r="C45" s="90"/>
      <c r="D45" s="91"/>
      <c r="E45" s="91"/>
      <c r="F45" s="91"/>
      <c r="G45" s="91"/>
      <c r="H45" s="91"/>
      <c r="I45" s="91"/>
      <c r="J45" s="99"/>
      <c r="K45" s="90"/>
      <c r="L45" s="90"/>
      <c r="M45" s="90"/>
      <c r="N45" s="90"/>
      <c r="O45" s="90"/>
      <c r="P45" s="93"/>
      <c r="Q45" s="100"/>
      <c r="R45" s="90"/>
      <c r="S45" s="90"/>
      <c r="T45" s="90"/>
      <c r="U45" s="90"/>
      <c r="V45" s="90"/>
      <c r="W45" s="90"/>
      <c r="X45" s="95"/>
      <c r="Y45" s="90"/>
      <c r="Z45" s="95"/>
      <c r="AA45" s="95"/>
      <c r="AB45" s="95"/>
      <c r="AC45" s="90"/>
      <c r="AD45" s="90"/>
      <c r="AE45" s="91"/>
      <c r="AF45" s="91"/>
      <c r="AG45" s="95"/>
      <c r="AH45" s="90"/>
      <c r="AI45" s="90"/>
      <c r="AJ45" s="90"/>
      <c r="AK45" s="96"/>
      <c r="AL45" s="21"/>
      <c r="AM45" s="102" t="s">
        <v>290</v>
      </c>
      <c r="AN45" s="21"/>
      <c r="AO45" s="21"/>
      <c r="AP45" s="21"/>
      <c r="AQ45" s="21"/>
      <c r="AR45" s="21"/>
      <c r="AS45" s="21"/>
      <c r="AT45" s="21"/>
    </row>
    <row r="46" spans="1:46">
      <c r="A46" s="88">
        <v>32</v>
      </c>
      <c r="B46" s="89"/>
      <c r="C46" s="90"/>
      <c r="D46" s="91"/>
      <c r="E46" s="91"/>
      <c r="F46" s="91"/>
      <c r="G46" s="91"/>
      <c r="H46" s="91"/>
      <c r="I46" s="91"/>
      <c r="J46" s="99"/>
      <c r="K46" s="90"/>
      <c r="L46" s="90"/>
      <c r="M46" s="90"/>
      <c r="N46" s="90"/>
      <c r="O46" s="90"/>
      <c r="P46" s="93"/>
      <c r="Q46" s="100"/>
      <c r="R46" s="90"/>
      <c r="S46" s="90"/>
      <c r="T46" s="90"/>
      <c r="U46" s="90"/>
      <c r="V46" s="90"/>
      <c r="W46" s="90"/>
      <c r="X46" s="95"/>
      <c r="Y46" s="90"/>
      <c r="Z46" s="95"/>
      <c r="AA46" s="95"/>
      <c r="AB46" s="95"/>
      <c r="AC46" s="90"/>
      <c r="AD46" s="90"/>
      <c r="AE46" s="91"/>
      <c r="AF46" s="91"/>
      <c r="AG46" s="95"/>
      <c r="AH46" s="90"/>
      <c r="AI46" s="90"/>
      <c r="AJ46" s="90"/>
      <c r="AK46" s="96"/>
      <c r="AL46" s="21"/>
      <c r="AM46" s="102" t="s">
        <v>292</v>
      </c>
      <c r="AN46" s="21"/>
      <c r="AO46" s="21"/>
      <c r="AP46" s="21"/>
      <c r="AQ46" s="21"/>
      <c r="AR46" s="21"/>
      <c r="AS46" s="21"/>
      <c r="AT46" s="21"/>
    </row>
    <row r="47" spans="1:46">
      <c r="A47" s="88">
        <v>33</v>
      </c>
      <c r="B47" s="89"/>
      <c r="C47" s="90"/>
      <c r="D47" s="91"/>
      <c r="E47" s="91"/>
      <c r="F47" s="91"/>
      <c r="G47" s="91"/>
      <c r="H47" s="91"/>
      <c r="I47" s="91"/>
      <c r="J47" s="99"/>
      <c r="K47" s="90"/>
      <c r="L47" s="90"/>
      <c r="M47" s="90"/>
      <c r="N47" s="90"/>
      <c r="O47" s="90"/>
      <c r="P47" s="93"/>
      <c r="Q47" s="100"/>
      <c r="R47" s="90"/>
      <c r="S47" s="90"/>
      <c r="T47" s="90"/>
      <c r="U47" s="90"/>
      <c r="V47" s="90"/>
      <c r="W47" s="90"/>
      <c r="X47" s="95"/>
      <c r="Y47" s="90"/>
      <c r="Z47" s="95"/>
      <c r="AA47" s="95"/>
      <c r="AB47" s="95"/>
      <c r="AC47" s="90"/>
      <c r="AD47" s="90"/>
      <c r="AE47" s="91"/>
      <c r="AF47" s="91"/>
      <c r="AG47" s="95"/>
      <c r="AH47" s="90"/>
      <c r="AI47" s="90"/>
      <c r="AJ47" s="90"/>
      <c r="AK47" s="96"/>
      <c r="AL47" s="21"/>
      <c r="AM47" s="102" t="s">
        <v>293</v>
      </c>
      <c r="AN47" s="21"/>
      <c r="AO47" s="21"/>
      <c r="AP47" s="21"/>
      <c r="AQ47" s="21"/>
      <c r="AR47" s="78"/>
      <c r="AS47" s="21"/>
      <c r="AT47" s="21"/>
    </row>
    <row r="48" spans="1:46">
      <c r="A48" s="88">
        <v>34</v>
      </c>
      <c r="B48" s="89"/>
      <c r="C48" s="90"/>
      <c r="D48" s="91"/>
      <c r="E48" s="91"/>
      <c r="F48" s="91"/>
      <c r="G48" s="91"/>
      <c r="H48" s="91"/>
      <c r="I48" s="91"/>
      <c r="J48" s="99"/>
      <c r="K48" s="90"/>
      <c r="L48" s="90"/>
      <c r="M48" s="90"/>
      <c r="N48" s="90"/>
      <c r="O48" s="90"/>
      <c r="P48" s="93"/>
      <c r="Q48" s="100"/>
      <c r="R48" s="90"/>
      <c r="S48" s="90"/>
      <c r="T48" s="90"/>
      <c r="U48" s="90"/>
      <c r="V48" s="90"/>
      <c r="W48" s="90"/>
      <c r="X48" s="95"/>
      <c r="Y48" s="90"/>
      <c r="Z48" s="95"/>
      <c r="AA48" s="95"/>
      <c r="AB48" s="95"/>
      <c r="AC48" s="90"/>
      <c r="AD48" s="90"/>
      <c r="AE48" s="91"/>
      <c r="AF48" s="91"/>
      <c r="AG48" s="95"/>
      <c r="AH48" s="90"/>
      <c r="AI48" s="90"/>
      <c r="AJ48" s="90"/>
      <c r="AK48" s="96"/>
      <c r="AL48" s="21"/>
      <c r="AM48" s="102" t="s">
        <v>294</v>
      </c>
      <c r="AN48" s="21"/>
      <c r="AO48" s="21"/>
      <c r="AP48" s="21"/>
      <c r="AQ48" s="21"/>
      <c r="AR48" s="21"/>
      <c r="AS48" s="21"/>
      <c r="AT48" s="21"/>
    </row>
    <row r="49" spans="1:47">
      <c r="A49" s="88">
        <v>35</v>
      </c>
      <c r="B49" s="89"/>
      <c r="C49" s="90"/>
      <c r="D49" s="91"/>
      <c r="E49" s="91"/>
      <c r="F49" s="91"/>
      <c r="G49" s="91"/>
      <c r="H49" s="91"/>
      <c r="I49" s="91"/>
      <c r="J49" s="99"/>
      <c r="K49" s="90"/>
      <c r="L49" s="90"/>
      <c r="M49" s="90"/>
      <c r="N49" s="90"/>
      <c r="O49" s="90"/>
      <c r="P49" s="93"/>
      <c r="Q49" s="100"/>
      <c r="R49" s="90"/>
      <c r="S49" s="90"/>
      <c r="T49" s="90"/>
      <c r="U49" s="90"/>
      <c r="V49" s="90"/>
      <c r="W49" s="90"/>
      <c r="X49" s="95"/>
      <c r="Y49" s="90"/>
      <c r="Z49" s="95"/>
      <c r="AA49" s="95"/>
      <c r="AB49" s="95"/>
      <c r="AC49" s="90"/>
      <c r="AD49" s="90"/>
      <c r="AE49" s="91"/>
      <c r="AF49" s="91"/>
      <c r="AG49" s="95"/>
      <c r="AH49" s="90"/>
      <c r="AI49" s="90"/>
      <c r="AJ49" s="90"/>
      <c r="AK49" s="96"/>
      <c r="AL49" s="21"/>
      <c r="AM49" s="102" t="s">
        <v>295</v>
      </c>
      <c r="AN49" s="21"/>
      <c r="AO49" s="21"/>
      <c r="AP49" s="21"/>
      <c r="AQ49" s="21"/>
      <c r="AR49" s="21"/>
      <c r="AS49" s="21"/>
      <c r="AT49" s="21"/>
      <c r="AU49" s="7"/>
    </row>
    <row r="50" spans="1:47">
      <c r="A50" s="88">
        <v>36</v>
      </c>
      <c r="B50" s="89"/>
      <c r="C50" s="90"/>
      <c r="D50" s="91"/>
      <c r="E50" s="91"/>
      <c r="F50" s="91"/>
      <c r="G50" s="91"/>
      <c r="H50" s="91"/>
      <c r="I50" s="91"/>
      <c r="J50" s="99"/>
      <c r="K50" s="90"/>
      <c r="L50" s="90"/>
      <c r="M50" s="90"/>
      <c r="N50" s="90"/>
      <c r="O50" s="90"/>
      <c r="P50" s="93"/>
      <c r="Q50" s="100"/>
      <c r="R50" s="90"/>
      <c r="S50" s="90"/>
      <c r="T50" s="90"/>
      <c r="U50" s="90"/>
      <c r="V50" s="90"/>
      <c r="W50" s="90"/>
      <c r="X50" s="95"/>
      <c r="Y50" s="90"/>
      <c r="Z50" s="95"/>
      <c r="AA50" s="95"/>
      <c r="AB50" s="95"/>
      <c r="AC50" s="90"/>
      <c r="AD50" s="90"/>
      <c r="AE50" s="91"/>
      <c r="AF50" s="91"/>
      <c r="AG50" s="95"/>
      <c r="AH50" s="90"/>
      <c r="AI50" s="90"/>
      <c r="AJ50" s="90"/>
      <c r="AK50" s="96"/>
      <c r="AL50" s="21"/>
      <c r="AM50" s="78" t="s">
        <v>296</v>
      </c>
      <c r="AN50" s="21"/>
      <c r="AO50" s="21"/>
      <c r="AP50" s="21"/>
      <c r="AQ50" s="21"/>
      <c r="AR50" s="21"/>
      <c r="AS50" s="21"/>
      <c r="AT50" s="21"/>
      <c r="AU50" s="22"/>
    </row>
    <row r="51" spans="1:47">
      <c r="A51" s="88">
        <v>37</v>
      </c>
      <c r="B51" s="89"/>
      <c r="C51" s="90"/>
      <c r="D51" s="91"/>
      <c r="E51" s="91"/>
      <c r="F51" s="91"/>
      <c r="G51" s="91"/>
      <c r="H51" s="91"/>
      <c r="I51" s="91"/>
      <c r="J51" s="99"/>
      <c r="K51" s="90"/>
      <c r="L51" s="90"/>
      <c r="M51" s="90"/>
      <c r="N51" s="90"/>
      <c r="O51" s="90"/>
      <c r="P51" s="93"/>
      <c r="Q51" s="100"/>
      <c r="R51" s="90"/>
      <c r="S51" s="90"/>
      <c r="T51" s="90"/>
      <c r="U51" s="90"/>
      <c r="V51" s="90"/>
      <c r="W51" s="90"/>
      <c r="X51" s="95"/>
      <c r="Y51" s="90"/>
      <c r="Z51" s="95"/>
      <c r="AA51" s="95"/>
      <c r="AB51" s="95"/>
      <c r="AC51" s="90"/>
      <c r="AD51" s="90"/>
      <c r="AE51" s="91"/>
      <c r="AF51" s="91"/>
      <c r="AG51" s="95"/>
      <c r="AH51" s="90"/>
      <c r="AI51" s="90"/>
      <c r="AJ51" s="90"/>
      <c r="AK51" s="96"/>
      <c r="AL51" s="21"/>
      <c r="AM51" s="73" t="s">
        <v>297</v>
      </c>
      <c r="AN51" s="21"/>
      <c r="AO51" s="21"/>
      <c r="AP51" s="21"/>
      <c r="AQ51" s="21"/>
      <c r="AR51" s="21"/>
      <c r="AS51" s="21"/>
      <c r="AT51" s="21"/>
      <c r="AU51" s="22"/>
    </row>
    <row r="52" spans="1:47">
      <c r="A52" s="88">
        <v>38</v>
      </c>
      <c r="B52" s="89"/>
      <c r="C52" s="90"/>
      <c r="D52" s="91"/>
      <c r="E52" s="91"/>
      <c r="F52" s="91"/>
      <c r="G52" s="91"/>
      <c r="H52" s="91"/>
      <c r="I52" s="91"/>
      <c r="J52" s="99"/>
      <c r="K52" s="90"/>
      <c r="L52" s="90"/>
      <c r="M52" s="90"/>
      <c r="N52" s="90"/>
      <c r="O52" s="90"/>
      <c r="P52" s="93"/>
      <c r="Q52" s="100"/>
      <c r="R52" s="90"/>
      <c r="S52" s="90"/>
      <c r="T52" s="90"/>
      <c r="U52" s="90"/>
      <c r="V52" s="90"/>
      <c r="W52" s="90"/>
      <c r="X52" s="95"/>
      <c r="Y52" s="90"/>
      <c r="Z52" s="95"/>
      <c r="AA52" s="95"/>
      <c r="AB52" s="95"/>
      <c r="AC52" s="90"/>
      <c r="AD52" s="90"/>
      <c r="AE52" s="91"/>
      <c r="AF52" s="91"/>
      <c r="AG52" s="95"/>
      <c r="AH52" s="90"/>
      <c r="AI52" s="90"/>
      <c r="AJ52" s="90"/>
      <c r="AK52" s="96"/>
      <c r="AL52" s="21"/>
      <c r="AM52" s="78" t="s">
        <v>298</v>
      </c>
      <c r="AN52" s="21"/>
      <c r="AO52" s="21"/>
      <c r="AP52" s="21"/>
      <c r="AQ52" s="21"/>
      <c r="AR52" s="21"/>
      <c r="AS52" s="21"/>
      <c r="AT52" s="21"/>
      <c r="AU52" s="22"/>
    </row>
    <row r="53" spans="1:47">
      <c r="A53" s="88">
        <v>39</v>
      </c>
      <c r="B53" s="89"/>
      <c r="C53" s="90"/>
      <c r="D53" s="91"/>
      <c r="E53" s="91"/>
      <c r="F53" s="91"/>
      <c r="G53" s="91"/>
      <c r="H53" s="91"/>
      <c r="I53" s="91"/>
      <c r="J53" s="99"/>
      <c r="K53" s="90"/>
      <c r="L53" s="90"/>
      <c r="M53" s="90"/>
      <c r="N53" s="90"/>
      <c r="O53" s="90"/>
      <c r="P53" s="93"/>
      <c r="Q53" s="100"/>
      <c r="R53" s="90"/>
      <c r="S53" s="90"/>
      <c r="T53" s="90"/>
      <c r="U53" s="90"/>
      <c r="V53" s="90"/>
      <c r="W53" s="90"/>
      <c r="X53" s="95"/>
      <c r="Y53" s="90"/>
      <c r="Z53" s="95"/>
      <c r="AA53" s="95"/>
      <c r="AB53" s="95"/>
      <c r="AC53" s="90"/>
      <c r="AD53" s="90"/>
      <c r="AE53" s="91"/>
      <c r="AF53" s="91"/>
      <c r="AG53" s="95"/>
      <c r="AH53" s="90"/>
      <c r="AI53" s="90"/>
      <c r="AJ53" s="90"/>
      <c r="AK53" s="96"/>
      <c r="AL53" s="21"/>
      <c r="AM53" s="78" t="s">
        <v>299</v>
      </c>
      <c r="AN53" s="21"/>
      <c r="AO53" s="21"/>
      <c r="AP53" s="21"/>
      <c r="AQ53" s="21"/>
      <c r="AR53" s="21"/>
      <c r="AS53" s="21"/>
      <c r="AT53" s="21"/>
      <c r="AU53" s="22"/>
    </row>
    <row r="54" spans="1:47">
      <c r="A54" s="88">
        <v>40</v>
      </c>
      <c r="B54" s="89"/>
      <c r="C54" s="90"/>
      <c r="D54" s="91"/>
      <c r="E54" s="91"/>
      <c r="F54" s="91"/>
      <c r="G54" s="91"/>
      <c r="H54" s="91"/>
      <c r="I54" s="91"/>
      <c r="J54" s="99"/>
      <c r="K54" s="90"/>
      <c r="L54" s="90"/>
      <c r="M54" s="90"/>
      <c r="N54" s="90"/>
      <c r="O54" s="90"/>
      <c r="P54" s="93"/>
      <c r="Q54" s="100"/>
      <c r="R54" s="90"/>
      <c r="S54" s="90"/>
      <c r="T54" s="90"/>
      <c r="U54" s="90"/>
      <c r="V54" s="90"/>
      <c r="W54" s="90"/>
      <c r="X54" s="95"/>
      <c r="Y54" s="90"/>
      <c r="Z54" s="95"/>
      <c r="AA54" s="95"/>
      <c r="AB54" s="95"/>
      <c r="AC54" s="90"/>
      <c r="AD54" s="90"/>
      <c r="AE54" s="91"/>
      <c r="AF54" s="91"/>
      <c r="AG54" s="95"/>
      <c r="AH54" s="90"/>
      <c r="AI54" s="90"/>
      <c r="AJ54" s="90"/>
      <c r="AK54" s="96"/>
      <c r="AL54" s="21"/>
      <c r="AM54" s="78" t="s">
        <v>300</v>
      </c>
      <c r="AN54" s="21"/>
      <c r="AO54" s="21"/>
      <c r="AP54" s="21"/>
      <c r="AQ54" s="21"/>
      <c r="AR54" s="21"/>
      <c r="AS54" s="21"/>
      <c r="AT54" s="21"/>
      <c r="AU54" s="22"/>
    </row>
    <row r="55" spans="1:47">
      <c r="A55" s="88">
        <v>41</v>
      </c>
      <c r="B55" s="89"/>
      <c r="C55" s="90"/>
      <c r="D55" s="91"/>
      <c r="E55" s="91"/>
      <c r="F55" s="91"/>
      <c r="G55" s="91"/>
      <c r="H55" s="91"/>
      <c r="I55" s="91"/>
      <c r="J55" s="99"/>
      <c r="K55" s="90"/>
      <c r="L55" s="90"/>
      <c r="M55" s="90"/>
      <c r="N55" s="90"/>
      <c r="O55" s="90"/>
      <c r="P55" s="93"/>
      <c r="Q55" s="100"/>
      <c r="R55" s="90"/>
      <c r="S55" s="90"/>
      <c r="T55" s="90"/>
      <c r="U55" s="90"/>
      <c r="V55" s="90"/>
      <c r="W55" s="90"/>
      <c r="X55" s="95"/>
      <c r="Y55" s="90"/>
      <c r="Z55" s="95"/>
      <c r="AA55" s="95"/>
      <c r="AB55" s="95"/>
      <c r="AC55" s="90"/>
      <c r="AD55" s="90"/>
      <c r="AE55" s="91"/>
      <c r="AF55" s="91"/>
      <c r="AG55" s="95"/>
      <c r="AH55" s="90"/>
      <c r="AI55" s="90"/>
      <c r="AJ55" s="90"/>
      <c r="AK55" s="96"/>
      <c r="AL55" s="21"/>
      <c r="AM55" s="78" t="s">
        <v>301</v>
      </c>
      <c r="AN55" s="21"/>
      <c r="AO55" s="21"/>
      <c r="AP55" s="21"/>
      <c r="AQ55" s="21"/>
      <c r="AR55" s="21"/>
      <c r="AS55" s="21"/>
      <c r="AT55" s="21"/>
      <c r="AU55" s="22"/>
    </row>
    <row r="56" spans="1:47">
      <c r="A56" s="88">
        <v>42</v>
      </c>
      <c r="B56" s="89"/>
      <c r="C56" s="90"/>
      <c r="D56" s="91"/>
      <c r="E56" s="91"/>
      <c r="F56" s="91"/>
      <c r="G56" s="91"/>
      <c r="H56" s="91"/>
      <c r="I56" s="91"/>
      <c r="J56" s="99"/>
      <c r="K56" s="90"/>
      <c r="L56" s="90"/>
      <c r="M56" s="90"/>
      <c r="N56" s="90"/>
      <c r="O56" s="90"/>
      <c r="P56" s="93"/>
      <c r="Q56" s="100"/>
      <c r="R56" s="90"/>
      <c r="S56" s="90"/>
      <c r="T56" s="90"/>
      <c r="U56" s="90"/>
      <c r="V56" s="90"/>
      <c r="W56" s="90"/>
      <c r="X56" s="95"/>
      <c r="Y56" s="90"/>
      <c r="Z56" s="95"/>
      <c r="AA56" s="95"/>
      <c r="AB56" s="95"/>
      <c r="AC56" s="90"/>
      <c r="AD56" s="90"/>
      <c r="AE56" s="91"/>
      <c r="AF56" s="91"/>
      <c r="AG56" s="95"/>
      <c r="AH56" s="90"/>
      <c r="AI56" s="90"/>
      <c r="AJ56" s="90"/>
      <c r="AK56" s="96"/>
      <c r="AL56" s="21"/>
      <c r="AM56" s="78" t="s">
        <v>302</v>
      </c>
      <c r="AN56" s="21"/>
      <c r="AO56" s="21"/>
      <c r="AP56" s="21"/>
      <c r="AQ56" s="21"/>
      <c r="AR56" s="21"/>
      <c r="AS56" s="21"/>
      <c r="AT56" s="21"/>
      <c r="AU56" s="22"/>
    </row>
    <row r="57" spans="1:47">
      <c r="A57" s="88">
        <v>43</v>
      </c>
      <c r="B57" s="89"/>
      <c r="C57" s="90"/>
      <c r="D57" s="91"/>
      <c r="E57" s="91"/>
      <c r="F57" s="91"/>
      <c r="G57" s="91"/>
      <c r="H57" s="91"/>
      <c r="I57" s="91"/>
      <c r="J57" s="99"/>
      <c r="K57" s="90"/>
      <c r="L57" s="90"/>
      <c r="M57" s="90"/>
      <c r="N57" s="90"/>
      <c r="O57" s="90"/>
      <c r="P57" s="93"/>
      <c r="Q57" s="100"/>
      <c r="R57" s="90"/>
      <c r="S57" s="90"/>
      <c r="T57" s="90"/>
      <c r="U57" s="90"/>
      <c r="V57" s="90"/>
      <c r="W57" s="90"/>
      <c r="X57" s="95"/>
      <c r="Y57" s="90"/>
      <c r="Z57" s="95"/>
      <c r="AA57" s="95"/>
      <c r="AB57" s="95"/>
      <c r="AC57" s="90"/>
      <c r="AD57" s="90"/>
      <c r="AE57" s="91"/>
      <c r="AF57" s="91"/>
      <c r="AG57" s="95"/>
      <c r="AH57" s="90"/>
      <c r="AI57" s="90"/>
      <c r="AJ57" s="90"/>
      <c r="AK57" s="96"/>
      <c r="AL57" s="21"/>
      <c r="AM57" s="78" t="s">
        <v>296</v>
      </c>
      <c r="AN57" s="21"/>
      <c r="AO57" s="21"/>
      <c r="AP57" s="21"/>
      <c r="AQ57" s="21"/>
      <c r="AR57" s="21"/>
      <c r="AS57" s="21"/>
      <c r="AT57" s="21"/>
      <c r="AU57" s="22"/>
    </row>
    <row r="58" spans="1:47">
      <c r="A58" s="88">
        <v>44</v>
      </c>
      <c r="B58" s="89"/>
      <c r="C58" s="90"/>
      <c r="D58" s="91"/>
      <c r="E58" s="91"/>
      <c r="F58" s="91"/>
      <c r="G58" s="91"/>
      <c r="H58" s="91"/>
      <c r="I58" s="91"/>
      <c r="J58" s="99"/>
      <c r="K58" s="90"/>
      <c r="L58" s="90"/>
      <c r="M58" s="90"/>
      <c r="N58" s="90"/>
      <c r="O58" s="90"/>
      <c r="P58" s="93"/>
      <c r="Q58" s="100"/>
      <c r="R58" s="90"/>
      <c r="S58" s="90"/>
      <c r="T58" s="90"/>
      <c r="U58" s="90"/>
      <c r="V58" s="90"/>
      <c r="W58" s="90"/>
      <c r="X58" s="95"/>
      <c r="Y58" s="90"/>
      <c r="Z58" s="95"/>
      <c r="AA58" s="95"/>
      <c r="AB58" s="95"/>
      <c r="AC58" s="90"/>
      <c r="AD58" s="90"/>
      <c r="AE58" s="91"/>
      <c r="AF58" s="91"/>
      <c r="AG58" s="95"/>
      <c r="AH58" s="90"/>
      <c r="AI58" s="90"/>
      <c r="AJ58" s="90"/>
      <c r="AK58" s="96"/>
      <c r="AL58" s="21"/>
      <c r="AM58" s="73" t="s">
        <v>303</v>
      </c>
      <c r="AN58" s="9"/>
      <c r="AO58" s="9"/>
      <c r="AP58" s="9"/>
      <c r="AQ58" s="9"/>
      <c r="AR58" s="9"/>
      <c r="AS58" s="9"/>
      <c r="AT58" s="9"/>
      <c r="AU58" s="22"/>
    </row>
    <row r="59" spans="1:47">
      <c r="A59" s="88">
        <v>45</v>
      </c>
      <c r="B59" s="89"/>
      <c r="C59" s="90"/>
      <c r="D59" s="91"/>
      <c r="E59" s="91"/>
      <c r="F59" s="91"/>
      <c r="G59" s="91"/>
      <c r="H59" s="91"/>
      <c r="I59" s="91"/>
      <c r="J59" s="99"/>
      <c r="K59" s="90"/>
      <c r="L59" s="90"/>
      <c r="M59" s="90"/>
      <c r="N59" s="90"/>
      <c r="O59" s="90"/>
      <c r="P59" s="93"/>
      <c r="Q59" s="100"/>
      <c r="R59" s="90"/>
      <c r="S59" s="90"/>
      <c r="T59" s="90"/>
      <c r="U59" s="90"/>
      <c r="V59" s="90"/>
      <c r="W59" s="90"/>
      <c r="X59" s="95"/>
      <c r="Y59" s="90"/>
      <c r="Z59" s="95"/>
      <c r="AA59" s="95"/>
      <c r="AB59" s="95"/>
      <c r="AC59" s="90"/>
      <c r="AD59" s="90"/>
      <c r="AE59" s="91"/>
      <c r="AF59" s="91"/>
      <c r="AG59" s="95"/>
      <c r="AH59" s="90"/>
      <c r="AI59" s="90"/>
      <c r="AJ59" s="90"/>
      <c r="AK59" s="96"/>
      <c r="AL59" s="21"/>
      <c r="AM59" s="78" t="s">
        <v>304</v>
      </c>
      <c r="AN59" s="21"/>
      <c r="AO59" s="21"/>
      <c r="AP59" s="21"/>
      <c r="AQ59" s="21"/>
      <c r="AR59" s="21"/>
      <c r="AS59" s="21"/>
      <c r="AT59" s="21"/>
      <c r="AU59" s="22"/>
    </row>
    <row r="60" spans="1:47">
      <c r="A60" s="88">
        <v>46</v>
      </c>
      <c r="B60" s="89"/>
      <c r="C60" s="90"/>
      <c r="D60" s="91"/>
      <c r="E60" s="91"/>
      <c r="F60" s="91"/>
      <c r="G60" s="91"/>
      <c r="H60" s="91"/>
      <c r="I60" s="91"/>
      <c r="J60" s="99"/>
      <c r="K60" s="90"/>
      <c r="L60" s="90"/>
      <c r="M60" s="90"/>
      <c r="N60" s="90"/>
      <c r="O60" s="90"/>
      <c r="P60" s="93"/>
      <c r="Q60" s="100"/>
      <c r="R60" s="90"/>
      <c r="S60" s="90"/>
      <c r="T60" s="90"/>
      <c r="U60" s="90"/>
      <c r="V60" s="90"/>
      <c r="W60" s="90"/>
      <c r="X60" s="95"/>
      <c r="Y60" s="90"/>
      <c r="Z60" s="95"/>
      <c r="AA60" s="95"/>
      <c r="AB60" s="95"/>
      <c r="AC60" s="90"/>
      <c r="AD60" s="90"/>
      <c r="AE60" s="91"/>
      <c r="AF60" s="91"/>
      <c r="AG60" s="95"/>
      <c r="AH60" s="90"/>
      <c r="AI60" s="90"/>
      <c r="AJ60" s="90"/>
      <c r="AK60" s="96"/>
      <c r="AL60" s="21"/>
      <c r="AM60" s="73" t="s">
        <v>305</v>
      </c>
      <c r="AN60" s="21"/>
      <c r="AO60" s="21"/>
      <c r="AP60" s="21"/>
      <c r="AQ60" s="21"/>
      <c r="AR60" s="21"/>
      <c r="AS60" s="21"/>
      <c r="AT60" s="21"/>
      <c r="AU60" s="22"/>
    </row>
    <row r="61" spans="1:47">
      <c r="A61" s="88">
        <v>47</v>
      </c>
      <c r="B61" s="89"/>
      <c r="C61" s="90"/>
      <c r="D61" s="91"/>
      <c r="E61" s="91"/>
      <c r="F61" s="91"/>
      <c r="G61" s="91"/>
      <c r="H61" s="91"/>
      <c r="I61" s="91"/>
      <c r="J61" s="99"/>
      <c r="K61" s="90"/>
      <c r="L61" s="90"/>
      <c r="M61" s="90"/>
      <c r="N61" s="90"/>
      <c r="O61" s="90"/>
      <c r="P61" s="93"/>
      <c r="Q61" s="100"/>
      <c r="R61" s="90"/>
      <c r="S61" s="90"/>
      <c r="T61" s="90"/>
      <c r="U61" s="90"/>
      <c r="V61" s="90"/>
      <c r="W61" s="90"/>
      <c r="X61" s="95"/>
      <c r="Y61" s="90"/>
      <c r="Z61" s="95"/>
      <c r="AA61" s="95"/>
      <c r="AB61" s="95"/>
      <c r="AC61" s="90"/>
      <c r="AD61" s="90"/>
      <c r="AE61" s="91"/>
      <c r="AF61" s="91"/>
      <c r="AG61" s="95"/>
      <c r="AH61" s="90"/>
      <c r="AI61" s="90"/>
      <c r="AJ61" s="90"/>
      <c r="AK61" s="96"/>
      <c r="AL61" s="21"/>
      <c r="AM61" s="78" t="s">
        <v>306</v>
      </c>
      <c r="AN61" s="21"/>
      <c r="AO61" s="21"/>
      <c r="AP61" s="21"/>
      <c r="AQ61" s="21"/>
      <c r="AR61" s="21"/>
      <c r="AS61" s="21"/>
      <c r="AT61" s="21"/>
      <c r="AU61" s="22"/>
    </row>
    <row r="62" spans="1:47">
      <c r="A62" s="88">
        <v>48</v>
      </c>
      <c r="B62" s="89"/>
      <c r="C62" s="90"/>
      <c r="D62" s="91"/>
      <c r="E62" s="91"/>
      <c r="F62" s="91"/>
      <c r="G62" s="91"/>
      <c r="H62" s="91"/>
      <c r="I62" s="91"/>
      <c r="J62" s="99"/>
      <c r="K62" s="90"/>
      <c r="L62" s="90"/>
      <c r="M62" s="90"/>
      <c r="N62" s="90"/>
      <c r="O62" s="90"/>
      <c r="P62" s="93"/>
      <c r="Q62" s="100"/>
      <c r="R62" s="90"/>
      <c r="S62" s="90"/>
      <c r="T62" s="90"/>
      <c r="U62" s="90"/>
      <c r="V62" s="90"/>
      <c r="W62" s="90"/>
      <c r="X62" s="95"/>
      <c r="Y62" s="90"/>
      <c r="Z62" s="95"/>
      <c r="AA62" s="95"/>
      <c r="AB62" s="95"/>
      <c r="AC62" s="90"/>
      <c r="AD62" s="90"/>
      <c r="AE62" s="91"/>
      <c r="AF62" s="91"/>
      <c r="AG62" s="95"/>
      <c r="AH62" s="90"/>
      <c r="AI62" s="90"/>
      <c r="AJ62" s="90"/>
      <c r="AK62" s="96"/>
      <c r="AL62" s="21"/>
      <c r="AM62" s="78" t="s">
        <v>307</v>
      </c>
      <c r="AN62" s="21"/>
      <c r="AO62" s="21"/>
      <c r="AP62" s="21"/>
      <c r="AQ62" s="21"/>
      <c r="AR62" s="21"/>
      <c r="AS62" s="21"/>
      <c r="AT62" s="21"/>
      <c r="AU62" s="22"/>
    </row>
    <row r="63" spans="1:47">
      <c r="A63" s="88">
        <v>49</v>
      </c>
      <c r="B63" s="89"/>
      <c r="C63" s="90"/>
      <c r="D63" s="91"/>
      <c r="E63" s="91"/>
      <c r="F63" s="91"/>
      <c r="G63" s="91"/>
      <c r="H63" s="91"/>
      <c r="I63" s="91"/>
      <c r="J63" s="99"/>
      <c r="K63" s="90"/>
      <c r="L63" s="90"/>
      <c r="M63" s="90"/>
      <c r="N63" s="90"/>
      <c r="O63" s="90"/>
      <c r="P63" s="93"/>
      <c r="Q63" s="100"/>
      <c r="R63" s="90"/>
      <c r="S63" s="90"/>
      <c r="T63" s="90"/>
      <c r="U63" s="90"/>
      <c r="V63" s="90"/>
      <c r="W63" s="90"/>
      <c r="X63" s="95"/>
      <c r="Y63" s="90"/>
      <c r="Z63" s="95"/>
      <c r="AA63" s="95"/>
      <c r="AB63" s="95"/>
      <c r="AC63" s="90"/>
      <c r="AD63" s="90"/>
      <c r="AE63" s="91"/>
      <c r="AF63" s="91"/>
      <c r="AG63" s="95"/>
      <c r="AH63" s="90"/>
      <c r="AI63" s="90"/>
      <c r="AJ63" s="90"/>
      <c r="AK63" s="96"/>
      <c r="AL63" s="21"/>
      <c r="AM63" s="78" t="s">
        <v>308</v>
      </c>
      <c r="AN63" s="21"/>
      <c r="AO63" s="21"/>
      <c r="AP63" s="21"/>
      <c r="AQ63" s="21"/>
      <c r="AR63" s="21"/>
      <c r="AS63" s="21"/>
      <c r="AT63" s="21"/>
      <c r="AU63" s="22"/>
    </row>
    <row r="64" spans="1:47" ht="16.5" thickBot="1">
      <c r="A64" s="88">
        <v>50</v>
      </c>
      <c r="B64" s="105"/>
      <c r="C64" s="106"/>
      <c r="D64" s="107"/>
      <c r="E64" s="107"/>
      <c r="F64" s="107"/>
      <c r="G64" s="107"/>
      <c r="H64" s="107"/>
      <c r="I64" s="107"/>
      <c r="J64" s="108"/>
      <c r="K64" s="106"/>
      <c r="L64" s="106"/>
      <c r="M64" s="106"/>
      <c r="N64" s="106"/>
      <c r="O64" s="106"/>
      <c r="P64" s="109"/>
      <c r="Q64" s="110"/>
      <c r="R64" s="106"/>
      <c r="S64" s="106"/>
      <c r="T64" s="106"/>
      <c r="U64" s="106"/>
      <c r="V64" s="106"/>
      <c r="W64" s="106"/>
      <c r="X64" s="111"/>
      <c r="Y64" s="106"/>
      <c r="Z64" s="111"/>
      <c r="AA64" s="111"/>
      <c r="AB64" s="111"/>
      <c r="AC64" s="106"/>
      <c r="AD64" s="106"/>
      <c r="AE64" s="107"/>
      <c r="AF64" s="107"/>
      <c r="AG64" s="111"/>
      <c r="AH64" s="106"/>
      <c r="AI64" s="106"/>
      <c r="AJ64" s="106"/>
      <c r="AK64" s="112"/>
      <c r="AL64" s="21"/>
      <c r="AM64" s="78" t="s">
        <v>296</v>
      </c>
      <c r="AN64" s="21"/>
      <c r="AO64" s="21"/>
      <c r="AP64" s="21"/>
      <c r="AQ64" s="21"/>
      <c r="AR64" s="21"/>
      <c r="AS64" s="21"/>
      <c r="AT64" s="21"/>
      <c r="AU64" s="22"/>
    </row>
    <row r="65" spans="1:47" ht="16.5" thickTop="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2"/>
    </row>
    <row r="66" spans="1:47">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1"/>
      <c r="AM66" s="21"/>
      <c r="AN66" s="21"/>
      <c r="AO66" s="21"/>
      <c r="AP66" s="21"/>
      <c r="AQ66" s="21"/>
      <c r="AR66" s="21"/>
      <c r="AS66" s="21"/>
      <c r="AT66" s="21"/>
      <c r="AU66" s="22"/>
    </row>
    <row r="67" spans="1:47" ht="72" hidden="1">
      <c r="A67" s="113" t="s">
        <v>309</v>
      </c>
      <c r="B67" s="114" t="s">
        <v>310</v>
      </c>
      <c r="C67" s="114" t="s">
        <v>311</v>
      </c>
      <c r="D67" s="114" t="s">
        <v>311</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1"/>
      <c r="AM67" s="21"/>
      <c r="AN67" s="21"/>
      <c r="AO67" s="21"/>
      <c r="AP67" s="21"/>
      <c r="AQ67" s="21"/>
      <c r="AR67" s="21"/>
      <c r="AS67" s="21"/>
      <c r="AT67" s="21"/>
      <c r="AU67" s="22"/>
    </row>
    <row r="68" spans="1:47" hidden="1">
      <c r="A68" s="115" t="s">
        <v>312</v>
      </c>
      <c r="B68" s="115">
        <v>0</v>
      </c>
      <c r="C68" s="115">
        <v>0</v>
      </c>
      <c r="D68" s="115">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1"/>
      <c r="AM68" s="21"/>
      <c r="AN68" s="21"/>
      <c r="AO68" s="21"/>
      <c r="AP68" s="21"/>
      <c r="AQ68" s="21"/>
      <c r="AR68" s="21"/>
      <c r="AS68" s="21"/>
      <c r="AT68" s="21"/>
      <c r="AU68" s="22"/>
    </row>
    <row r="69" spans="1:47" hidden="1">
      <c r="A69" s="115" t="str">
        <f t="shared" ref="A69:A95" si="0">B69/1000 &amp; "[MPa] (" &amp; D69 &amp; "[kg/cm2])"</f>
        <v>0.03[MPa] (0.31[kg/cm2])</v>
      </c>
      <c r="B69" s="115">
        <v>30</v>
      </c>
      <c r="C69" s="115">
        <v>0.31</v>
      </c>
      <c r="D69" s="115">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1"/>
      <c r="AM69" s="21"/>
      <c r="AN69" s="21"/>
      <c r="AO69" s="21"/>
      <c r="AP69" s="21"/>
      <c r="AQ69" s="21"/>
      <c r="AR69" s="21"/>
      <c r="AS69" s="21"/>
      <c r="AT69" s="21"/>
      <c r="AU69" s="22"/>
    </row>
    <row r="70" spans="1:47" hidden="1">
      <c r="A70" s="115" t="str">
        <f t="shared" si="0"/>
        <v>0.034[MPa] (0.35[kg/cm2])</v>
      </c>
      <c r="B70" s="115">
        <v>34</v>
      </c>
      <c r="C70" s="115">
        <v>0.35</v>
      </c>
      <c r="D70" s="115">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1"/>
      <c r="AM70" s="21"/>
      <c r="AN70" s="21"/>
      <c r="AO70" s="21"/>
      <c r="AP70" s="21"/>
      <c r="AQ70" s="21"/>
      <c r="AR70" s="21"/>
      <c r="AS70" s="21"/>
      <c r="AT70" s="21"/>
      <c r="AU70" s="22"/>
    </row>
    <row r="71" spans="1:47" hidden="1">
      <c r="A71" s="115" t="str">
        <f t="shared" si="0"/>
        <v>0.035[MPa] (0.36[kg/cm2])</v>
      </c>
      <c r="B71" s="115">
        <v>35</v>
      </c>
      <c r="C71" s="115">
        <v>0.36</v>
      </c>
      <c r="D71" s="115">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1"/>
      <c r="AM71" s="21"/>
      <c r="AN71" s="21"/>
      <c r="AO71" s="21"/>
      <c r="AP71" s="21"/>
      <c r="AQ71" s="21"/>
      <c r="AR71" s="21"/>
      <c r="AS71" s="21"/>
      <c r="AT71" s="21"/>
      <c r="AU71" s="22"/>
    </row>
    <row r="72" spans="1:47" hidden="1">
      <c r="A72" s="115" t="str">
        <f t="shared" si="0"/>
        <v>0.049[MPa] (0.5[kg/cm2])</v>
      </c>
      <c r="B72" s="115">
        <v>49</v>
      </c>
      <c r="C72" s="115">
        <v>0.5</v>
      </c>
      <c r="D72" s="115">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1"/>
      <c r="AM72" s="21"/>
      <c r="AN72" s="21"/>
      <c r="AO72" s="21"/>
      <c r="AP72" s="21"/>
      <c r="AQ72" s="21"/>
      <c r="AR72" s="21"/>
      <c r="AS72" s="21"/>
      <c r="AT72" s="21"/>
      <c r="AU72" s="22"/>
    </row>
    <row r="73" spans="1:47" hidden="1">
      <c r="A73" s="115" t="str">
        <f t="shared" si="0"/>
        <v>0.05[MPa] (0.51[kg/cm2])</v>
      </c>
      <c r="B73" s="115">
        <v>50</v>
      </c>
      <c r="C73" s="115">
        <v>0.51</v>
      </c>
      <c r="D73" s="115">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1"/>
      <c r="AM73" s="21"/>
      <c r="AN73" s="21"/>
      <c r="AO73" s="21"/>
      <c r="AP73" s="21"/>
      <c r="AQ73" s="21"/>
      <c r="AR73" s="21"/>
      <c r="AS73" s="21"/>
      <c r="AT73" s="21"/>
      <c r="AU73" s="22"/>
    </row>
    <row r="74" spans="1:47" hidden="1">
      <c r="A74" s="115" t="str">
        <f t="shared" si="0"/>
        <v>0.069[MPa] (0.7[kg/cm2])</v>
      </c>
      <c r="B74" s="115">
        <v>69</v>
      </c>
      <c r="C74" s="115">
        <v>0.7</v>
      </c>
      <c r="D74" s="115">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1"/>
      <c r="AM74" s="21"/>
      <c r="AN74" s="21"/>
      <c r="AO74" s="21"/>
      <c r="AP74" s="21"/>
      <c r="AQ74" s="21"/>
      <c r="AR74" s="21"/>
      <c r="AS74" s="21"/>
      <c r="AT74" s="21"/>
      <c r="AU74" s="22"/>
    </row>
    <row r="75" spans="1:47" hidden="1">
      <c r="A75" s="115" t="str">
        <f t="shared" si="0"/>
        <v>0.07[MPa] (0.71[kg/cm2])</v>
      </c>
      <c r="B75" s="115">
        <v>70</v>
      </c>
      <c r="C75" s="115">
        <v>0.71</v>
      </c>
      <c r="D75" s="115">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1"/>
      <c r="AM75" s="21"/>
      <c r="AN75" s="21"/>
      <c r="AO75" s="21"/>
      <c r="AP75" s="21"/>
      <c r="AQ75" s="21"/>
      <c r="AR75" s="21"/>
      <c r="AS75" s="21"/>
      <c r="AT75" s="21"/>
      <c r="AU75" s="22"/>
    </row>
    <row r="76" spans="1:47" hidden="1">
      <c r="A76" s="115" t="str">
        <f t="shared" si="0"/>
        <v>0.098[MPa] (1[kg/cm2])</v>
      </c>
      <c r="B76" s="115">
        <v>98</v>
      </c>
      <c r="C76" s="115">
        <v>1</v>
      </c>
      <c r="D76" s="115">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1"/>
      <c r="AM76" s="21"/>
      <c r="AN76" s="21"/>
      <c r="AO76" s="21"/>
      <c r="AP76" s="21"/>
      <c r="AQ76" s="21"/>
      <c r="AR76" s="21"/>
      <c r="AS76" s="21"/>
      <c r="AT76" s="21"/>
      <c r="AU76" s="22"/>
    </row>
    <row r="77" spans="1:47" hidden="1">
      <c r="A77" s="115" t="str">
        <f t="shared" si="0"/>
        <v>0.1[MPa] (1.02[kg/cm2])</v>
      </c>
      <c r="B77" s="115">
        <v>100</v>
      </c>
      <c r="C77" s="115">
        <v>1.02</v>
      </c>
      <c r="D77" s="115">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1"/>
      <c r="AM77" s="21"/>
      <c r="AN77" s="21"/>
      <c r="AO77" s="21"/>
      <c r="AP77" s="21"/>
      <c r="AQ77" s="21"/>
      <c r="AR77" s="21"/>
      <c r="AS77" s="21"/>
      <c r="AT77" s="21"/>
      <c r="AU77" s="22"/>
    </row>
    <row r="78" spans="1:47" hidden="1">
      <c r="A78" s="115" t="str">
        <f t="shared" si="0"/>
        <v>0.196[MPa] (2[kg/cm2])</v>
      </c>
      <c r="B78" s="115">
        <v>196</v>
      </c>
      <c r="C78" s="115">
        <v>2</v>
      </c>
      <c r="D78" s="115">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1"/>
      <c r="AM78" s="21"/>
      <c r="AN78" s="21"/>
      <c r="AO78" s="21"/>
      <c r="AP78" s="21"/>
      <c r="AQ78" s="21"/>
      <c r="AR78" s="21"/>
      <c r="AS78" s="21"/>
      <c r="AT78" s="21"/>
      <c r="AU78" s="22"/>
    </row>
    <row r="79" spans="1:47" hidden="1">
      <c r="A79" s="115" t="str">
        <f t="shared" si="0"/>
        <v>0.2[MPa] (2.04[kg/cm2])</v>
      </c>
      <c r="B79" s="115">
        <v>200</v>
      </c>
      <c r="C79" s="115">
        <v>2.04</v>
      </c>
      <c r="D79" s="115">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1"/>
      <c r="AM79" s="21"/>
      <c r="AN79" s="21"/>
      <c r="AO79" s="21"/>
      <c r="AP79" s="21"/>
      <c r="AQ79" s="21"/>
      <c r="AR79" s="21"/>
      <c r="AS79" s="21"/>
      <c r="AT79" s="21"/>
      <c r="AU79" s="22"/>
    </row>
    <row r="80" spans="1:47" hidden="1">
      <c r="A80" s="115" t="str">
        <f t="shared" si="0"/>
        <v>0.294[MPa] (3[kg/cm2])</v>
      </c>
      <c r="B80" s="115">
        <v>294</v>
      </c>
      <c r="C80" s="115">
        <v>3</v>
      </c>
      <c r="D80" s="115">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1"/>
      <c r="AM80" s="21"/>
      <c r="AN80" s="21"/>
      <c r="AO80" s="21"/>
      <c r="AP80" s="21"/>
      <c r="AQ80" s="21"/>
      <c r="AR80" s="21"/>
      <c r="AS80" s="21"/>
      <c r="AT80" s="21"/>
      <c r="AU80" s="22"/>
    </row>
    <row r="81" spans="1:47" hidden="1">
      <c r="A81" s="115" t="str">
        <f t="shared" si="0"/>
        <v>0.3[MPa] (3.06[kg/cm2])</v>
      </c>
      <c r="B81" s="115">
        <v>300</v>
      </c>
      <c r="C81" s="115">
        <v>3.06</v>
      </c>
      <c r="D81" s="115">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1"/>
      <c r="AM81" s="21"/>
      <c r="AN81" s="21"/>
      <c r="AO81" s="21"/>
      <c r="AP81" s="21"/>
      <c r="AQ81" s="21"/>
      <c r="AR81" s="21"/>
      <c r="AS81" s="21"/>
      <c r="AT81" s="21"/>
      <c r="AU81" s="22"/>
    </row>
    <row r="82" spans="1:47" hidden="1">
      <c r="A82" s="115" t="str">
        <f t="shared" si="0"/>
        <v>0.392[MPa] (4[kg/cm2])</v>
      </c>
      <c r="B82" s="115">
        <v>392</v>
      </c>
      <c r="C82" s="115">
        <v>4</v>
      </c>
      <c r="D82" s="115">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1"/>
      <c r="AM82" s="21"/>
      <c r="AN82" s="21"/>
      <c r="AO82" s="21"/>
      <c r="AP82" s="21"/>
      <c r="AQ82" s="21"/>
      <c r="AR82" s="21"/>
      <c r="AS82" s="21"/>
      <c r="AT82" s="21"/>
      <c r="AU82" s="22"/>
    </row>
    <row r="83" spans="1:47" hidden="1">
      <c r="A83" s="115" t="str">
        <f t="shared" si="0"/>
        <v>0.4[MPa] (4.08[kg/cm2])</v>
      </c>
      <c r="B83" s="115">
        <v>400</v>
      </c>
      <c r="C83" s="115">
        <v>4.08</v>
      </c>
      <c r="D83" s="115">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1"/>
      <c r="AM83" s="9"/>
      <c r="AN83" s="21"/>
      <c r="AO83" s="21"/>
      <c r="AP83" s="21"/>
      <c r="AQ83" s="21"/>
      <c r="AR83" s="21"/>
      <c r="AS83" s="21"/>
      <c r="AT83" s="21"/>
      <c r="AU83" s="22"/>
    </row>
    <row r="84" spans="1:47" hidden="1">
      <c r="A84" s="115" t="str">
        <f t="shared" si="0"/>
        <v>0.49[MPa] (5[kg/cm2])</v>
      </c>
      <c r="B84" s="115">
        <v>490</v>
      </c>
      <c r="C84" s="115">
        <v>5</v>
      </c>
      <c r="D84" s="115">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1"/>
      <c r="AM84" s="9"/>
      <c r="AN84" s="21"/>
      <c r="AO84" s="21"/>
      <c r="AP84" s="21"/>
      <c r="AQ84" s="21"/>
      <c r="AR84" s="21"/>
      <c r="AS84" s="21"/>
      <c r="AT84" s="21"/>
      <c r="AU84" s="22"/>
    </row>
    <row r="85" spans="1:47" hidden="1">
      <c r="A85" s="115" t="str">
        <f t="shared" si="0"/>
        <v>0.5[MPa] (5.1[kg/cm2])</v>
      </c>
      <c r="B85" s="115">
        <v>500</v>
      </c>
      <c r="C85" s="115">
        <v>5.0999999999999996</v>
      </c>
      <c r="D85" s="115">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15" t="str">
        <f t="shared" si="0"/>
        <v>0.588[MPa] (6[kg/cm2])</v>
      </c>
      <c r="B86" s="115">
        <v>588</v>
      </c>
      <c r="C86" s="115">
        <v>6</v>
      </c>
      <c r="D86" s="115">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15" t="str">
        <f t="shared" si="0"/>
        <v>0.6[MPa] (6.12[kg/cm2])</v>
      </c>
      <c r="B87" s="115">
        <v>600</v>
      </c>
      <c r="C87" s="115">
        <v>6.12</v>
      </c>
      <c r="D87" s="115">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15" t="str">
        <f t="shared" si="0"/>
        <v>0.686[MPa] (7[kg/cm2])</v>
      </c>
      <c r="B88" s="115">
        <v>686</v>
      </c>
      <c r="C88" s="115">
        <v>7</v>
      </c>
      <c r="D88" s="115">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15" t="str">
        <f t="shared" si="0"/>
        <v>0.7[MPa] (7.14[kg/cm2])</v>
      </c>
      <c r="B89" s="115">
        <v>700</v>
      </c>
      <c r="C89" s="115">
        <v>7.14</v>
      </c>
      <c r="D89" s="115">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15" t="str">
        <f t="shared" si="0"/>
        <v>0.785[MPa] (8[kg/cm2])</v>
      </c>
      <c r="B90" s="115">
        <v>785</v>
      </c>
      <c r="C90" s="115">
        <v>8</v>
      </c>
      <c r="D90" s="115">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15" t="str">
        <f t="shared" si="0"/>
        <v>0.8[MPa] (8.16[kg/cm2])</v>
      </c>
      <c r="B91" s="115">
        <v>800</v>
      </c>
      <c r="C91" s="115">
        <v>8.16</v>
      </c>
      <c r="D91" s="115">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15" t="str">
        <f t="shared" si="0"/>
        <v>0.883[MPa] (9[kg/cm2])</v>
      </c>
      <c r="B92" s="115">
        <v>883</v>
      </c>
      <c r="C92" s="115">
        <v>9</v>
      </c>
      <c r="D92" s="115">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78" t="s">
        <v>313</v>
      </c>
      <c r="AN92" s="9"/>
      <c r="AO92" s="9"/>
      <c r="AP92" s="9"/>
      <c r="AQ92" s="9"/>
      <c r="AR92" s="9"/>
      <c r="AS92" s="9"/>
      <c r="AT92" s="9"/>
      <c r="AU92" s="7"/>
    </row>
    <row r="93" spans="1:47" hidden="1">
      <c r="A93" s="115" t="str">
        <f t="shared" si="0"/>
        <v>0.9[MPa] (9.18[kg/cm2])</v>
      </c>
      <c r="B93" s="115">
        <v>900</v>
      </c>
      <c r="C93" s="115">
        <v>9.18</v>
      </c>
      <c r="D93" s="115">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15" t="str">
        <f t="shared" si="0"/>
        <v>0.981[MPa] (10[kg/cm2])</v>
      </c>
      <c r="B94" s="115">
        <v>981</v>
      </c>
      <c r="C94" s="115">
        <v>10</v>
      </c>
      <c r="D94" s="115">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73"/>
      <c r="AN94" s="21"/>
      <c r="AO94" s="21"/>
      <c r="AP94" s="21"/>
      <c r="AQ94" s="21"/>
      <c r="AR94" s="21"/>
      <c r="AS94" s="21"/>
      <c r="AT94" s="21"/>
      <c r="AU94" s="7"/>
    </row>
    <row r="95" spans="1:47" hidden="1">
      <c r="A95" s="115" t="str">
        <f t="shared" si="0"/>
        <v>1[MPa] (10.2[kg/cm2])</v>
      </c>
      <c r="B95" s="115">
        <v>1000</v>
      </c>
      <c r="C95" s="115">
        <v>10.199999999999999</v>
      </c>
      <c r="D95" s="115">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73"/>
      <c r="AN95" s="21"/>
      <c r="AO95" s="21"/>
      <c r="AP95" s="21"/>
      <c r="AQ95" s="21"/>
      <c r="AR95" s="21"/>
      <c r="AS95" s="21"/>
      <c r="AT95" s="21"/>
      <c r="AU95" s="7"/>
    </row>
    <row r="96" spans="1:47">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9"/>
      <c r="AM96" s="9"/>
      <c r="AN96" s="9"/>
      <c r="AO96" s="9"/>
      <c r="AP96" s="9"/>
      <c r="AQ96" s="9"/>
      <c r="AR96" s="9"/>
      <c r="AS96" s="9"/>
      <c r="AT96" s="9"/>
      <c r="AU96" s="7"/>
    </row>
  </sheetData>
  <sheetProtection algorithmName="SHA-512" hashValue="37BHoYDAqVhYkK6Yysj6mk9wDYhFO93zumpG1L/KtWZYnodRljKT9vBUSf+RP1zX/8kcgEIjafNwioKatgoDEw==" saltValue="iHIKtliG/PMNgHQKsR6vCw==" spinCount="100000" sheet="1" scenarios="1" formatCells="0" insertRows="0" deleteRows="0" selectLockedCells="1" sort="0" autoFilter="0"/>
  <mergeCells count="47">
    <mergeCell ref="L8:L13"/>
    <mergeCell ref="H9:H13"/>
    <mergeCell ref="I9:I13"/>
    <mergeCell ref="A8:A13"/>
    <mergeCell ref="B8:C8"/>
    <mergeCell ref="D8:I8"/>
    <mergeCell ref="J8:J13"/>
    <mergeCell ref="K8:K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S9:S13"/>
    <mergeCell ref="T9:T13"/>
    <mergeCell ref="U9:U13"/>
    <mergeCell ref="V9:W9"/>
    <mergeCell ref="X9:Y9"/>
    <mergeCell ref="V10:V13"/>
    <mergeCell ref="W10:W13"/>
    <mergeCell ref="X10:X13"/>
    <mergeCell ref="Y10:Y13"/>
    <mergeCell ref="AB10:AB13"/>
    <mergeCell ref="Z9:Z13"/>
    <mergeCell ref="AI10:AI13"/>
    <mergeCell ref="AJ10:AJ13"/>
    <mergeCell ref="AA9:AA13"/>
    <mergeCell ref="AB9:AC9"/>
    <mergeCell ref="AE9:AI9"/>
    <mergeCell ref="AJ9:AK9"/>
    <mergeCell ref="AC10:AC13"/>
    <mergeCell ref="AK10:AK13"/>
    <mergeCell ref="AE10:AE13"/>
    <mergeCell ref="AF10:AF13"/>
    <mergeCell ref="AG10:AG13"/>
    <mergeCell ref="AH10:AH13"/>
  </mergeCells>
  <phoneticPr fontId="3"/>
  <conditionalFormatting sqref="Q14:Q23">
    <cfRule type="cellIs" dxfId="3" priority="2" stopIfTrue="1" operator="equal">
      <formula>7</formula>
    </cfRule>
  </conditionalFormatting>
  <conditionalFormatting sqref="I14">
    <cfRule type="cellIs" dxfId="2"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17410" r:id="rId5" name="Drop Down 2">
              <controlPr defaultSize="0" autoLine="0" autoPict="0">
                <anchor moveWithCells="1">
                  <from>
                    <xdr:col>41</xdr:col>
                    <xdr:colOff>0</xdr:colOff>
                    <xdr:row>35</xdr:row>
                    <xdr:rowOff>38100</xdr:rowOff>
                  </from>
                  <to>
                    <xdr:col>44</xdr:col>
                    <xdr:colOff>0</xdr:colOff>
                    <xdr:row>35</xdr:row>
                    <xdr:rowOff>180975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AV96"/>
  <sheetViews>
    <sheetView showGridLines="0" workbookViewId="0">
      <pane xSplit="2" ySplit="14" topLeftCell="C15" activePane="bottomRight" state="frozenSplit"/>
      <selection activeCell="D3" sqref="D3"/>
      <selection pane="topRight" activeCell="D3" sqref="D3"/>
      <selection pane="bottomLeft" activeCell="D3" sqref="D3"/>
      <selection pane="bottomRight" activeCell="B15" sqref="B15"/>
    </sheetView>
  </sheetViews>
  <sheetFormatPr defaultColWidth="9.140625" defaultRowHeight="15.7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206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66"/>
      <c r="AL1" s="21"/>
      <c r="AM1" s="67"/>
      <c r="AN1" s="3"/>
      <c r="AO1" s="3"/>
      <c r="AP1" s="3"/>
      <c r="AQ1" s="3"/>
      <c r="AR1" s="3"/>
      <c r="AS1" s="3"/>
      <c r="AT1" s="6"/>
      <c r="AU1" s="7"/>
      <c r="AV1" s="8" t="s">
        <v>207</v>
      </c>
    </row>
    <row r="2" spans="1:48" ht="12" customHeight="1">
      <c r="A2" s="68"/>
      <c r="B2" s="69"/>
      <c r="C2" s="69"/>
      <c r="D2" s="69"/>
      <c r="E2" s="69"/>
      <c r="F2" s="69"/>
      <c r="G2" s="69"/>
      <c r="H2" s="69"/>
      <c r="I2" s="69"/>
      <c r="J2" s="69"/>
      <c r="K2" s="69"/>
      <c r="L2" s="69"/>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6.5" thickBot="1">
      <c r="A3" s="70" t="s">
        <v>208</v>
      </c>
      <c r="B3" s="71"/>
      <c r="C3" s="71"/>
      <c r="D3" s="71"/>
      <c r="E3" s="71"/>
      <c r="F3" s="71"/>
      <c r="G3" s="71"/>
      <c r="H3" s="71"/>
      <c r="I3" s="71"/>
      <c r="J3" s="71"/>
      <c r="K3" s="71"/>
      <c r="L3" s="71"/>
      <c r="M3" s="71"/>
      <c r="N3" s="71"/>
      <c r="O3" s="71"/>
      <c r="P3" s="71"/>
      <c r="Q3" s="71"/>
      <c r="R3" s="71"/>
      <c r="S3" s="71"/>
      <c r="T3" s="71"/>
      <c r="U3" s="71"/>
      <c r="V3" s="71"/>
      <c r="W3" s="71"/>
      <c r="X3" s="71"/>
      <c r="Y3" s="72"/>
      <c r="Z3" s="71"/>
      <c r="AA3" s="71"/>
      <c r="AB3" s="71"/>
      <c r="AC3" s="71"/>
      <c r="AD3" s="71"/>
      <c r="AE3" s="71"/>
      <c r="AF3" s="71"/>
      <c r="AG3" s="71"/>
      <c r="AH3" s="71"/>
      <c r="AI3" s="71"/>
      <c r="AJ3" s="71"/>
      <c r="AK3" s="71"/>
      <c r="AL3" s="73"/>
      <c r="AM3" s="71" t="s">
        <v>209</v>
      </c>
      <c r="AN3" s="71"/>
      <c r="AO3" s="71"/>
      <c r="AP3" s="71"/>
      <c r="AQ3" s="71"/>
      <c r="AR3" s="71"/>
      <c r="AS3" s="71"/>
      <c r="AT3" s="71"/>
      <c r="AU3" s="7"/>
      <c r="AV3" s="7"/>
    </row>
    <row r="4" spans="1:48">
      <c r="A4" s="74"/>
      <c r="B4" s="75"/>
      <c r="C4" s="75"/>
      <c r="D4" s="75"/>
      <c r="E4" s="75"/>
      <c r="F4" s="75"/>
      <c r="G4" s="75"/>
      <c r="H4" s="75"/>
      <c r="I4" s="75"/>
      <c r="J4" s="75"/>
      <c r="K4" s="75"/>
      <c r="L4" s="75"/>
      <c r="M4" s="75"/>
      <c r="N4" s="75"/>
      <c r="O4" s="75"/>
      <c r="P4" s="75"/>
      <c r="Q4" s="75"/>
      <c r="R4" s="75"/>
      <c r="S4" s="75"/>
      <c r="T4" s="75"/>
      <c r="U4" s="75"/>
      <c r="V4" s="21"/>
      <c r="W4" s="21"/>
      <c r="X4" s="21"/>
      <c r="Y4" s="21"/>
      <c r="Z4" s="75"/>
      <c r="AA4" s="75"/>
      <c r="AB4" s="75"/>
      <c r="AC4" s="75"/>
      <c r="AD4" s="21"/>
      <c r="AE4" s="21"/>
      <c r="AF4" s="21"/>
      <c r="AG4" s="21"/>
      <c r="AH4" s="21"/>
      <c r="AI4" s="21"/>
      <c r="AJ4" s="21"/>
      <c r="AK4" s="21"/>
      <c r="AL4" s="73"/>
      <c r="AM4" s="73"/>
      <c r="AN4" s="73"/>
      <c r="AO4" s="73"/>
      <c r="AP4" s="73"/>
      <c r="AQ4" s="73"/>
      <c r="AR4" s="73"/>
      <c r="AS4" s="73"/>
      <c r="AT4" s="73"/>
      <c r="AU4" s="7"/>
      <c r="AV4" s="7"/>
    </row>
    <row r="5" spans="1:48" ht="12.95" customHeight="1">
      <c r="A5" s="74"/>
      <c r="B5" s="76"/>
      <c r="C5" s="75" t="s">
        <v>668</v>
      </c>
      <c r="D5" s="75"/>
      <c r="E5" s="75"/>
      <c r="F5" s="75"/>
      <c r="G5" s="75"/>
      <c r="H5" s="75"/>
      <c r="I5" s="75"/>
      <c r="J5" s="75"/>
      <c r="K5" s="75"/>
      <c r="L5" s="75"/>
      <c r="M5" s="75"/>
      <c r="N5" s="75"/>
      <c r="O5" s="75"/>
      <c r="P5" s="75"/>
      <c r="Q5" s="75"/>
      <c r="R5" s="75"/>
      <c r="S5" s="75"/>
      <c r="T5" s="75"/>
      <c r="U5" s="75"/>
      <c r="V5" s="21"/>
      <c r="W5" s="21"/>
      <c r="X5" s="21"/>
      <c r="Y5" s="21"/>
      <c r="Z5" s="75"/>
      <c r="AA5" s="75"/>
      <c r="AB5" s="75"/>
      <c r="AC5" s="75"/>
      <c r="AD5" s="21"/>
      <c r="AE5" s="21"/>
      <c r="AF5" s="21"/>
      <c r="AG5" s="21"/>
      <c r="AH5" s="21"/>
      <c r="AI5" s="21"/>
      <c r="AJ5" s="21"/>
      <c r="AK5" s="21"/>
      <c r="AL5" s="21"/>
      <c r="AM5" s="73" t="s">
        <v>210</v>
      </c>
      <c r="AN5" s="21"/>
      <c r="AO5" s="21"/>
      <c r="AP5" s="21"/>
      <c r="AQ5" s="21"/>
      <c r="AR5" s="21"/>
      <c r="AS5" s="21"/>
      <c r="AT5" s="21"/>
      <c r="AU5" s="7"/>
      <c r="AV5" s="7"/>
    </row>
    <row r="6" spans="1:48" ht="12.95" customHeight="1">
      <c r="A6" s="74"/>
      <c r="B6" s="77"/>
      <c r="C6" s="75" t="s">
        <v>669</v>
      </c>
      <c r="D6" s="75"/>
      <c r="E6" s="75"/>
      <c r="F6" s="75"/>
      <c r="G6" s="75"/>
      <c r="H6" s="75"/>
      <c r="I6" s="75"/>
      <c r="J6" s="75"/>
      <c r="K6" s="75"/>
      <c r="L6" s="75"/>
      <c r="M6" s="75"/>
      <c r="N6" s="75"/>
      <c r="O6" s="75"/>
      <c r="P6" s="75"/>
      <c r="Q6" s="75"/>
      <c r="R6" s="75"/>
      <c r="S6" s="75"/>
      <c r="T6" s="75"/>
      <c r="U6" s="75"/>
      <c r="V6" s="21"/>
      <c r="W6" s="21"/>
      <c r="X6" s="21"/>
      <c r="Y6" s="21"/>
      <c r="Z6" s="75"/>
      <c r="AA6" s="75"/>
      <c r="AB6" s="75"/>
      <c r="AC6" s="75"/>
      <c r="AD6" s="21"/>
      <c r="AE6" s="21"/>
      <c r="AF6" s="21"/>
      <c r="AG6" s="21"/>
      <c r="AH6" s="21"/>
      <c r="AI6" s="21"/>
      <c r="AJ6" s="21"/>
      <c r="AK6" s="21"/>
      <c r="AL6" s="21"/>
      <c r="AM6" s="78" t="s">
        <v>211</v>
      </c>
      <c r="AN6" s="21"/>
      <c r="AO6" s="21"/>
      <c r="AP6" s="21"/>
      <c r="AQ6" s="21"/>
      <c r="AR6" s="21"/>
      <c r="AS6" s="21"/>
      <c r="AT6" s="21"/>
      <c r="AU6" s="7"/>
      <c r="AV6" s="7"/>
    </row>
    <row r="7" spans="1:48" ht="11.25" customHeight="1">
      <c r="A7" s="74"/>
      <c r="B7" s="75"/>
      <c r="C7" s="75"/>
      <c r="D7" s="75"/>
      <c r="E7" s="75"/>
      <c r="F7" s="75"/>
      <c r="G7" s="75"/>
      <c r="H7" s="75"/>
      <c r="I7" s="75"/>
      <c r="J7" s="75"/>
      <c r="K7" s="75"/>
      <c r="L7" s="75"/>
      <c r="M7" s="75"/>
      <c r="N7" s="75"/>
      <c r="O7" s="75"/>
      <c r="P7" s="75"/>
      <c r="Q7" s="75"/>
      <c r="R7" s="75"/>
      <c r="S7" s="75"/>
      <c r="T7" s="75"/>
      <c r="U7" s="75"/>
      <c r="V7" s="21"/>
      <c r="W7" s="21"/>
      <c r="X7" s="21"/>
      <c r="Y7" s="21"/>
      <c r="Z7" s="75"/>
      <c r="AA7" s="75"/>
      <c r="AB7" s="75"/>
      <c r="AC7" s="75"/>
      <c r="AD7" s="21"/>
      <c r="AE7" s="21"/>
      <c r="AF7" s="21"/>
      <c r="AG7" s="21"/>
      <c r="AH7" s="21"/>
      <c r="AI7" s="21"/>
      <c r="AJ7" s="21"/>
      <c r="AK7" s="21"/>
      <c r="AL7" s="21"/>
      <c r="AM7" s="79" t="s">
        <v>212</v>
      </c>
      <c r="AN7" s="21"/>
      <c r="AO7" s="21"/>
      <c r="AP7" s="21"/>
      <c r="AQ7" s="21"/>
      <c r="AR7" s="21"/>
      <c r="AS7" s="21"/>
      <c r="AT7" s="21"/>
      <c r="AU7" s="7"/>
      <c r="AV7" s="7"/>
    </row>
    <row r="8" spans="1:48" ht="11.25" customHeight="1">
      <c r="A8" s="267" t="s">
        <v>213</v>
      </c>
      <c r="B8" s="273" t="s">
        <v>214</v>
      </c>
      <c r="C8" s="274"/>
      <c r="D8" s="273" t="s">
        <v>215</v>
      </c>
      <c r="E8" s="275"/>
      <c r="F8" s="275"/>
      <c r="G8" s="275"/>
      <c r="H8" s="275"/>
      <c r="I8" s="274"/>
      <c r="J8" s="267" t="s">
        <v>216</v>
      </c>
      <c r="K8" s="267" t="s">
        <v>217</v>
      </c>
      <c r="L8" s="267" t="s">
        <v>218</v>
      </c>
      <c r="M8" s="267" t="s">
        <v>219</v>
      </c>
      <c r="N8" s="267" t="s">
        <v>220</v>
      </c>
      <c r="O8" s="267" t="s">
        <v>221</v>
      </c>
      <c r="P8" s="267" t="s">
        <v>222</v>
      </c>
      <c r="Q8" s="267" t="s">
        <v>223</v>
      </c>
      <c r="R8" s="267" t="s">
        <v>224</v>
      </c>
      <c r="S8" s="276" t="s">
        <v>225</v>
      </c>
      <c r="T8" s="277"/>
      <c r="U8" s="277"/>
      <c r="V8" s="277"/>
      <c r="W8" s="277"/>
      <c r="X8" s="277"/>
      <c r="Y8" s="278"/>
      <c r="Z8" s="276" t="s">
        <v>226</v>
      </c>
      <c r="AA8" s="277"/>
      <c r="AB8" s="277"/>
      <c r="AC8" s="278"/>
      <c r="AD8" s="267" t="s">
        <v>227</v>
      </c>
      <c r="AE8" s="276" t="s">
        <v>228</v>
      </c>
      <c r="AF8" s="277"/>
      <c r="AG8" s="277"/>
      <c r="AH8" s="277"/>
      <c r="AI8" s="277"/>
      <c r="AJ8" s="277"/>
      <c r="AK8" s="278"/>
      <c r="AL8" s="21"/>
      <c r="AM8" s="80" t="s">
        <v>229</v>
      </c>
      <c r="AN8" s="21"/>
      <c r="AO8" s="21"/>
      <c r="AP8" s="21"/>
      <c r="AQ8" s="21"/>
      <c r="AR8" s="21"/>
      <c r="AS8" s="21"/>
      <c r="AT8" s="21"/>
      <c r="AU8" s="7"/>
      <c r="AV8" s="7"/>
    </row>
    <row r="9" spans="1:48" ht="12" customHeight="1">
      <c r="A9" s="268"/>
      <c r="B9" s="267" t="s">
        <v>230</v>
      </c>
      <c r="C9" s="267" t="s">
        <v>231</v>
      </c>
      <c r="D9" s="267" t="s">
        <v>232</v>
      </c>
      <c r="E9" s="267" t="s">
        <v>233</v>
      </c>
      <c r="F9" s="267" t="s">
        <v>234</v>
      </c>
      <c r="G9" s="267" t="s">
        <v>235</v>
      </c>
      <c r="H9" s="267" t="s">
        <v>236</v>
      </c>
      <c r="I9" s="267" t="s">
        <v>237</v>
      </c>
      <c r="J9" s="268"/>
      <c r="K9" s="268"/>
      <c r="L9" s="268"/>
      <c r="M9" s="268"/>
      <c r="N9" s="268"/>
      <c r="O9" s="268"/>
      <c r="P9" s="268"/>
      <c r="Q9" s="268"/>
      <c r="R9" s="268"/>
      <c r="S9" s="270" t="s">
        <v>238</v>
      </c>
      <c r="T9" s="270" t="s">
        <v>239</v>
      </c>
      <c r="U9" s="270" t="s">
        <v>240</v>
      </c>
      <c r="V9" s="273" t="s">
        <v>241</v>
      </c>
      <c r="W9" s="274"/>
      <c r="X9" s="273" t="s">
        <v>242</v>
      </c>
      <c r="Y9" s="274"/>
      <c r="Z9" s="270" t="s">
        <v>243</v>
      </c>
      <c r="AA9" s="270" t="s">
        <v>239</v>
      </c>
      <c r="AB9" s="273" t="s">
        <v>241</v>
      </c>
      <c r="AC9" s="274"/>
      <c r="AD9" s="268"/>
      <c r="AE9" s="273" t="s">
        <v>244</v>
      </c>
      <c r="AF9" s="275"/>
      <c r="AG9" s="275"/>
      <c r="AH9" s="275"/>
      <c r="AI9" s="274"/>
      <c r="AJ9" s="273" t="s">
        <v>245</v>
      </c>
      <c r="AK9" s="274"/>
      <c r="AL9" s="21"/>
      <c r="AM9" s="78" t="s">
        <v>246</v>
      </c>
      <c r="AN9" s="21"/>
      <c r="AO9" s="21"/>
      <c r="AP9" s="21"/>
      <c r="AQ9" s="21"/>
      <c r="AR9" s="21"/>
      <c r="AS9" s="21"/>
      <c r="AT9" s="21"/>
      <c r="AU9" s="7"/>
      <c r="AV9" s="7"/>
    </row>
    <row r="10" spans="1:48" ht="12" customHeight="1">
      <c r="A10" s="268"/>
      <c r="B10" s="268"/>
      <c r="C10" s="268"/>
      <c r="D10" s="268"/>
      <c r="E10" s="268"/>
      <c r="F10" s="268"/>
      <c r="G10" s="268"/>
      <c r="H10" s="268"/>
      <c r="I10" s="268"/>
      <c r="J10" s="268"/>
      <c r="K10" s="268"/>
      <c r="L10" s="268"/>
      <c r="M10" s="268"/>
      <c r="N10" s="268"/>
      <c r="O10" s="268"/>
      <c r="P10" s="268"/>
      <c r="Q10" s="268"/>
      <c r="R10" s="268"/>
      <c r="S10" s="271"/>
      <c r="T10" s="271"/>
      <c r="U10" s="271"/>
      <c r="V10" s="267" t="s">
        <v>247</v>
      </c>
      <c r="W10" s="267" t="s">
        <v>248</v>
      </c>
      <c r="X10" s="267" t="s">
        <v>249</v>
      </c>
      <c r="Y10" s="267" t="s">
        <v>250</v>
      </c>
      <c r="Z10" s="271"/>
      <c r="AA10" s="271"/>
      <c r="AB10" s="267" t="s">
        <v>247</v>
      </c>
      <c r="AC10" s="267" t="s">
        <v>248</v>
      </c>
      <c r="AD10" s="268"/>
      <c r="AE10" s="267" t="s">
        <v>251</v>
      </c>
      <c r="AF10" s="267" t="s">
        <v>252</v>
      </c>
      <c r="AG10" s="267" t="s">
        <v>253</v>
      </c>
      <c r="AH10" s="267" t="s">
        <v>254</v>
      </c>
      <c r="AI10" s="267" t="s">
        <v>255</v>
      </c>
      <c r="AJ10" s="267" t="s">
        <v>254</v>
      </c>
      <c r="AK10" s="267" t="s">
        <v>255</v>
      </c>
      <c r="AL10" s="21"/>
      <c r="AM10" s="73" t="s">
        <v>256</v>
      </c>
      <c r="AN10" s="21"/>
      <c r="AO10" s="21"/>
      <c r="AP10" s="21"/>
      <c r="AQ10" s="21"/>
      <c r="AR10" s="21"/>
      <c r="AS10" s="21"/>
      <c r="AT10" s="21"/>
      <c r="AU10" s="7"/>
      <c r="AV10" s="7"/>
    </row>
    <row r="11" spans="1:48" ht="12" customHeight="1">
      <c r="A11" s="268"/>
      <c r="B11" s="268"/>
      <c r="C11" s="268"/>
      <c r="D11" s="268"/>
      <c r="E11" s="268"/>
      <c r="F11" s="268"/>
      <c r="G11" s="268"/>
      <c r="H11" s="268"/>
      <c r="I11" s="268"/>
      <c r="J11" s="268"/>
      <c r="K11" s="268"/>
      <c r="L11" s="268"/>
      <c r="M11" s="268"/>
      <c r="N11" s="268"/>
      <c r="O11" s="268"/>
      <c r="P11" s="268"/>
      <c r="Q11" s="268"/>
      <c r="R11" s="268"/>
      <c r="S11" s="271"/>
      <c r="T11" s="271"/>
      <c r="U11" s="271"/>
      <c r="V11" s="268"/>
      <c r="W11" s="268"/>
      <c r="X11" s="268"/>
      <c r="Y11" s="268"/>
      <c r="Z11" s="271"/>
      <c r="AA11" s="271"/>
      <c r="AB11" s="268"/>
      <c r="AC11" s="268"/>
      <c r="AD11" s="268"/>
      <c r="AE11" s="268"/>
      <c r="AF11" s="268"/>
      <c r="AG11" s="268"/>
      <c r="AH11" s="268"/>
      <c r="AI11" s="268"/>
      <c r="AJ11" s="268"/>
      <c r="AK11" s="268"/>
      <c r="AL11" s="21"/>
      <c r="AM11" s="78" t="s">
        <v>257</v>
      </c>
      <c r="AN11" s="21"/>
      <c r="AO11" s="21"/>
      <c r="AP11" s="21"/>
      <c r="AQ11" s="21"/>
      <c r="AR11" s="21"/>
      <c r="AS11" s="21"/>
      <c r="AT11" s="21"/>
      <c r="AU11" s="7"/>
      <c r="AV11" s="7"/>
    </row>
    <row r="12" spans="1:48" ht="12" customHeight="1">
      <c r="A12" s="268"/>
      <c r="B12" s="268"/>
      <c r="C12" s="268"/>
      <c r="D12" s="268"/>
      <c r="E12" s="268"/>
      <c r="F12" s="268"/>
      <c r="G12" s="268"/>
      <c r="H12" s="268"/>
      <c r="I12" s="268"/>
      <c r="J12" s="268"/>
      <c r="K12" s="268"/>
      <c r="L12" s="268"/>
      <c r="M12" s="268"/>
      <c r="N12" s="268"/>
      <c r="O12" s="268"/>
      <c r="P12" s="268"/>
      <c r="Q12" s="268"/>
      <c r="R12" s="268"/>
      <c r="S12" s="271"/>
      <c r="T12" s="271"/>
      <c r="U12" s="271"/>
      <c r="V12" s="268"/>
      <c r="W12" s="268"/>
      <c r="X12" s="268"/>
      <c r="Y12" s="268"/>
      <c r="Z12" s="271"/>
      <c r="AA12" s="271"/>
      <c r="AB12" s="268"/>
      <c r="AC12" s="268"/>
      <c r="AD12" s="268"/>
      <c r="AE12" s="268"/>
      <c r="AF12" s="268"/>
      <c r="AG12" s="268"/>
      <c r="AH12" s="268"/>
      <c r="AI12" s="268"/>
      <c r="AJ12" s="268"/>
      <c r="AK12" s="268"/>
      <c r="AL12" s="21"/>
      <c r="AM12" s="78" t="s">
        <v>258</v>
      </c>
      <c r="AN12" s="21"/>
      <c r="AO12" s="21"/>
      <c r="AP12" s="21"/>
      <c r="AQ12" s="21"/>
      <c r="AR12" s="21"/>
      <c r="AS12" s="21"/>
      <c r="AT12" s="21"/>
      <c r="AU12" s="7"/>
      <c r="AV12" s="7"/>
    </row>
    <row r="13" spans="1:48" ht="16.5" thickBot="1">
      <c r="A13" s="279"/>
      <c r="B13" s="269"/>
      <c r="C13" s="269"/>
      <c r="D13" s="269"/>
      <c r="E13" s="269"/>
      <c r="F13" s="269"/>
      <c r="G13" s="269"/>
      <c r="H13" s="269"/>
      <c r="I13" s="269"/>
      <c r="J13" s="269"/>
      <c r="K13" s="269"/>
      <c r="L13" s="269"/>
      <c r="M13" s="269"/>
      <c r="N13" s="269"/>
      <c r="O13" s="269"/>
      <c r="P13" s="269"/>
      <c r="Q13" s="269"/>
      <c r="R13" s="269"/>
      <c r="S13" s="272"/>
      <c r="T13" s="272"/>
      <c r="U13" s="272"/>
      <c r="V13" s="269"/>
      <c r="W13" s="269"/>
      <c r="X13" s="269"/>
      <c r="Y13" s="269"/>
      <c r="Z13" s="272"/>
      <c r="AA13" s="272"/>
      <c r="AB13" s="269"/>
      <c r="AC13" s="269"/>
      <c r="AD13" s="269"/>
      <c r="AE13" s="269"/>
      <c r="AF13" s="269"/>
      <c r="AG13" s="269"/>
      <c r="AH13" s="269"/>
      <c r="AI13" s="269"/>
      <c r="AJ13" s="269"/>
      <c r="AK13" s="269"/>
      <c r="AL13" s="21"/>
      <c r="AM13" s="73" t="s">
        <v>259</v>
      </c>
      <c r="AN13" s="21"/>
      <c r="AO13" s="21"/>
      <c r="AP13" s="21"/>
      <c r="AQ13" s="21"/>
      <c r="AR13" s="21"/>
      <c r="AS13" s="21"/>
      <c r="AT13" s="21"/>
      <c r="AU13" s="7"/>
      <c r="AV13" s="7"/>
    </row>
    <row r="14" spans="1:48" ht="16.5" thickTop="1">
      <c r="A14" s="81">
        <v>0</v>
      </c>
      <c r="B14" s="82"/>
      <c r="C14" s="83"/>
      <c r="D14" s="83"/>
      <c r="E14" s="83"/>
      <c r="F14" s="83"/>
      <c r="G14" s="83"/>
      <c r="H14" s="83"/>
      <c r="I14" s="84" t="s">
        <v>260</v>
      </c>
      <c r="J14" s="83"/>
      <c r="K14" s="83"/>
      <c r="L14" s="83"/>
      <c r="M14" s="83"/>
      <c r="N14" s="85"/>
      <c r="O14" s="83"/>
      <c r="P14" s="83"/>
      <c r="Q14" s="84">
        <v>-1</v>
      </c>
      <c r="R14" s="83"/>
      <c r="S14" s="83"/>
      <c r="T14" s="83"/>
      <c r="U14" s="83"/>
      <c r="V14" s="83"/>
      <c r="W14" s="83"/>
      <c r="X14" s="86"/>
      <c r="Y14" s="83"/>
      <c r="Z14" s="86"/>
      <c r="AA14" s="86"/>
      <c r="AB14" s="86"/>
      <c r="AC14" s="83"/>
      <c r="AD14" s="83"/>
      <c r="AE14" s="83"/>
      <c r="AF14" s="83"/>
      <c r="AG14" s="83"/>
      <c r="AH14" s="83"/>
      <c r="AI14" s="83"/>
      <c r="AJ14" s="83"/>
      <c r="AK14" s="87"/>
      <c r="AL14" s="21"/>
      <c r="AM14" s="78" t="s">
        <v>261</v>
      </c>
      <c r="AN14" s="21"/>
      <c r="AO14" s="21"/>
      <c r="AP14" s="21"/>
      <c r="AQ14" s="21"/>
      <c r="AR14" s="21"/>
      <c r="AS14" s="21"/>
      <c r="AT14" s="21"/>
      <c r="AU14" s="7"/>
      <c r="AV14" s="7"/>
    </row>
    <row r="15" spans="1:48">
      <c r="A15" s="88">
        <v>1</v>
      </c>
      <c r="B15" s="89" t="s">
        <v>316</v>
      </c>
      <c r="C15" s="90">
        <v>1</v>
      </c>
      <c r="D15" s="91" t="s">
        <v>318</v>
      </c>
      <c r="E15" s="91"/>
      <c r="F15" s="91" t="s">
        <v>318</v>
      </c>
      <c r="G15" s="91" t="s">
        <v>318</v>
      </c>
      <c r="H15" s="91" t="s">
        <v>318</v>
      </c>
      <c r="I15" s="91" t="s">
        <v>317</v>
      </c>
      <c r="J15" s="90">
        <v>28</v>
      </c>
      <c r="K15" s="90">
        <v>45</v>
      </c>
      <c r="L15" s="90">
        <v>19</v>
      </c>
      <c r="M15" s="90">
        <v>40</v>
      </c>
      <c r="N15" s="92">
        <v>0</v>
      </c>
      <c r="O15" s="90">
        <v>1</v>
      </c>
      <c r="P15" s="93">
        <v>11</v>
      </c>
      <c r="Q15" s="94">
        <v>-1</v>
      </c>
      <c r="R15" s="90"/>
      <c r="S15" s="90">
        <v>90</v>
      </c>
      <c r="T15" s="90">
        <v>10</v>
      </c>
      <c r="U15" s="90">
        <v>50</v>
      </c>
      <c r="V15" s="90">
        <v>0</v>
      </c>
      <c r="W15" s="90">
        <v>60</v>
      </c>
      <c r="X15" s="95"/>
      <c r="Y15" s="90"/>
      <c r="Z15" s="95">
        <v>90</v>
      </c>
      <c r="AA15" s="95">
        <v>12</v>
      </c>
      <c r="AB15" s="95">
        <v>0</v>
      </c>
      <c r="AC15" s="90">
        <v>60</v>
      </c>
      <c r="AD15" s="90">
        <v>0.8</v>
      </c>
      <c r="AE15" s="91"/>
      <c r="AF15" s="91"/>
      <c r="AG15" s="95"/>
      <c r="AH15" s="90"/>
      <c r="AI15" s="90"/>
      <c r="AJ15" s="90"/>
      <c r="AK15" s="96"/>
      <c r="AL15" s="21"/>
      <c r="AM15" s="97" t="s">
        <v>262</v>
      </c>
      <c r="AN15" s="21"/>
      <c r="AO15" s="21"/>
      <c r="AP15" s="21"/>
      <c r="AQ15" s="21"/>
      <c r="AR15" s="21"/>
      <c r="AS15" s="21"/>
      <c r="AT15" s="21"/>
      <c r="AU15" s="7"/>
      <c r="AV15" s="7"/>
    </row>
    <row r="16" spans="1:48">
      <c r="A16" s="88">
        <v>2</v>
      </c>
      <c r="B16" s="89"/>
      <c r="C16" s="90"/>
      <c r="D16" s="91"/>
      <c r="E16" s="91"/>
      <c r="F16" s="91"/>
      <c r="G16" s="91"/>
      <c r="H16" s="91"/>
      <c r="I16" s="91"/>
      <c r="J16" s="90"/>
      <c r="K16" s="90"/>
      <c r="L16" s="90"/>
      <c r="M16" s="90"/>
      <c r="N16" s="92"/>
      <c r="O16" s="90"/>
      <c r="P16" s="93"/>
      <c r="Q16" s="94"/>
      <c r="R16" s="90"/>
      <c r="S16" s="90"/>
      <c r="T16" s="90"/>
      <c r="U16" s="90"/>
      <c r="V16" s="90"/>
      <c r="W16" s="90"/>
      <c r="X16" s="95"/>
      <c r="Y16" s="90"/>
      <c r="Z16" s="95"/>
      <c r="AA16" s="95"/>
      <c r="AB16" s="95"/>
      <c r="AC16" s="90"/>
      <c r="AD16" s="90"/>
      <c r="AE16" s="91"/>
      <c r="AF16" s="91"/>
      <c r="AG16" s="95"/>
      <c r="AH16" s="90"/>
      <c r="AI16" s="90"/>
      <c r="AJ16" s="90"/>
      <c r="AK16" s="96"/>
      <c r="AL16" s="21"/>
      <c r="AM16" s="73" t="s">
        <v>263</v>
      </c>
      <c r="AN16" s="21"/>
      <c r="AO16" s="21"/>
      <c r="AP16" s="21"/>
      <c r="AQ16" s="21"/>
      <c r="AR16" s="21"/>
      <c r="AS16" s="21"/>
      <c r="AT16" s="21"/>
      <c r="AU16" s="7"/>
      <c r="AV16" s="7"/>
    </row>
    <row r="17" spans="1:46">
      <c r="A17" s="88">
        <v>3</v>
      </c>
      <c r="B17" s="89"/>
      <c r="C17" s="90"/>
      <c r="D17" s="91"/>
      <c r="E17" s="91"/>
      <c r="F17" s="91"/>
      <c r="G17" s="91"/>
      <c r="H17" s="91"/>
      <c r="I17" s="91"/>
      <c r="J17" s="90"/>
      <c r="K17" s="90"/>
      <c r="L17" s="90"/>
      <c r="M17" s="90"/>
      <c r="N17" s="92"/>
      <c r="O17" s="90"/>
      <c r="P17" s="93"/>
      <c r="Q17" s="94"/>
      <c r="R17" s="90"/>
      <c r="S17" s="90"/>
      <c r="T17" s="90"/>
      <c r="U17" s="90"/>
      <c r="V17" s="90"/>
      <c r="W17" s="90"/>
      <c r="X17" s="95"/>
      <c r="Y17" s="90"/>
      <c r="Z17" s="95"/>
      <c r="AA17" s="95"/>
      <c r="AB17" s="95"/>
      <c r="AC17" s="90"/>
      <c r="AD17" s="90"/>
      <c r="AE17" s="91"/>
      <c r="AF17" s="91"/>
      <c r="AG17" s="95"/>
      <c r="AH17" s="90"/>
      <c r="AI17" s="90"/>
      <c r="AJ17" s="90"/>
      <c r="AK17" s="96"/>
      <c r="AL17" s="21"/>
      <c r="AM17" s="78" t="s">
        <v>264</v>
      </c>
      <c r="AN17" s="21"/>
      <c r="AO17" s="21"/>
      <c r="AP17" s="21"/>
      <c r="AQ17" s="21"/>
      <c r="AR17" s="21"/>
      <c r="AS17" s="21"/>
      <c r="AT17" s="21"/>
    </row>
    <row r="18" spans="1:46">
      <c r="A18" s="88">
        <v>4</v>
      </c>
      <c r="B18" s="89"/>
      <c r="C18" s="90"/>
      <c r="D18" s="91"/>
      <c r="E18" s="91"/>
      <c r="F18" s="91"/>
      <c r="G18" s="91"/>
      <c r="H18" s="91"/>
      <c r="I18" s="91"/>
      <c r="J18" s="90"/>
      <c r="K18" s="90"/>
      <c r="L18" s="90"/>
      <c r="M18" s="90"/>
      <c r="N18" s="92"/>
      <c r="O18" s="90"/>
      <c r="P18" s="93"/>
      <c r="Q18" s="94"/>
      <c r="R18" s="90"/>
      <c r="S18" s="90"/>
      <c r="T18" s="90"/>
      <c r="U18" s="90"/>
      <c r="V18" s="90"/>
      <c r="W18" s="90"/>
      <c r="X18" s="95"/>
      <c r="Y18" s="90"/>
      <c r="Z18" s="95"/>
      <c r="AA18" s="95"/>
      <c r="AB18" s="95"/>
      <c r="AC18" s="90"/>
      <c r="AD18" s="90"/>
      <c r="AE18" s="91"/>
      <c r="AF18" s="91"/>
      <c r="AG18" s="95"/>
      <c r="AH18" s="90"/>
      <c r="AI18" s="90"/>
      <c r="AJ18" s="90"/>
      <c r="AK18" s="96"/>
      <c r="AL18" s="21"/>
      <c r="AM18" s="78" t="s">
        <v>265</v>
      </c>
      <c r="AN18" s="21"/>
      <c r="AO18" s="21"/>
      <c r="AP18" s="21"/>
      <c r="AQ18" s="21"/>
      <c r="AR18" s="21"/>
      <c r="AS18" s="21"/>
      <c r="AT18" s="21"/>
    </row>
    <row r="19" spans="1:46">
      <c r="A19" s="88">
        <v>5</v>
      </c>
      <c r="B19" s="89"/>
      <c r="C19" s="90"/>
      <c r="D19" s="91"/>
      <c r="E19" s="91"/>
      <c r="F19" s="91"/>
      <c r="G19" s="91"/>
      <c r="H19" s="91"/>
      <c r="I19" s="91"/>
      <c r="J19" s="90"/>
      <c r="K19" s="90"/>
      <c r="L19" s="90"/>
      <c r="M19" s="90"/>
      <c r="N19" s="92"/>
      <c r="O19" s="90"/>
      <c r="P19" s="93"/>
      <c r="Q19" s="94"/>
      <c r="R19" s="90"/>
      <c r="S19" s="90"/>
      <c r="T19" s="90"/>
      <c r="U19" s="90"/>
      <c r="V19" s="90"/>
      <c r="W19" s="90"/>
      <c r="X19" s="95"/>
      <c r="Y19" s="90"/>
      <c r="Z19" s="95"/>
      <c r="AA19" s="95"/>
      <c r="AB19" s="95"/>
      <c r="AC19" s="90"/>
      <c r="AD19" s="90"/>
      <c r="AE19" s="91"/>
      <c r="AF19" s="91"/>
      <c r="AG19" s="95"/>
      <c r="AH19" s="90"/>
      <c r="AI19" s="90"/>
      <c r="AJ19" s="90"/>
      <c r="AK19" s="96"/>
      <c r="AL19" s="21"/>
      <c r="AM19" s="73" t="s">
        <v>266</v>
      </c>
      <c r="AN19" s="21"/>
      <c r="AO19" s="21"/>
      <c r="AP19" s="21"/>
      <c r="AQ19" s="21"/>
      <c r="AR19" s="21"/>
      <c r="AS19" s="21"/>
      <c r="AT19" s="21"/>
    </row>
    <row r="20" spans="1:46">
      <c r="A20" s="88">
        <v>6</v>
      </c>
      <c r="B20" s="89"/>
      <c r="C20" s="90"/>
      <c r="D20" s="91"/>
      <c r="E20" s="91"/>
      <c r="F20" s="91"/>
      <c r="G20" s="91"/>
      <c r="H20" s="91"/>
      <c r="I20" s="91"/>
      <c r="J20" s="90"/>
      <c r="K20" s="90"/>
      <c r="L20" s="90"/>
      <c r="M20" s="90"/>
      <c r="N20" s="92"/>
      <c r="O20" s="90"/>
      <c r="P20" s="93"/>
      <c r="Q20" s="94"/>
      <c r="R20" s="90"/>
      <c r="S20" s="90"/>
      <c r="T20" s="90"/>
      <c r="U20" s="90"/>
      <c r="V20" s="90"/>
      <c r="W20" s="90"/>
      <c r="X20" s="95"/>
      <c r="Y20" s="90"/>
      <c r="Z20" s="95"/>
      <c r="AA20" s="95"/>
      <c r="AB20" s="95"/>
      <c r="AC20" s="90"/>
      <c r="AD20" s="90"/>
      <c r="AE20" s="91"/>
      <c r="AF20" s="91"/>
      <c r="AG20" s="95"/>
      <c r="AH20" s="90"/>
      <c r="AI20" s="90"/>
      <c r="AJ20" s="90"/>
      <c r="AK20" s="96"/>
      <c r="AL20" s="21"/>
      <c r="AM20" s="78" t="s">
        <v>267</v>
      </c>
      <c r="AN20" s="21"/>
      <c r="AO20" s="21"/>
      <c r="AP20" s="21"/>
      <c r="AQ20" s="21"/>
      <c r="AR20" s="21"/>
      <c r="AS20" s="21"/>
      <c r="AT20" s="21"/>
    </row>
    <row r="21" spans="1:46">
      <c r="A21" s="88">
        <v>7</v>
      </c>
      <c r="B21" s="89"/>
      <c r="C21" s="90"/>
      <c r="D21" s="91"/>
      <c r="E21" s="91"/>
      <c r="F21" s="91"/>
      <c r="G21" s="91"/>
      <c r="H21" s="91"/>
      <c r="I21" s="91"/>
      <c r="J21" s="90"/>
      <c r="K21" s="90"/>
      <c r="L21" s="90"/>
      <c r="M21" s="90"/>
      <c r="N21" s="92"/>
      <c r="O21" s="90"/>
      <c r="P21" s="93"/>
      <c r="Q21" s="94"/>
      <c r="R21" s="90"/>
      <c r="S21" s="90"/>
      <c r="T21" s="90"/>
      <c r="U21" s="90"/>
      <c r="V21" s="90"/>
      <c r="W21" s="90"/>
      <c r="X21" s="95"/>
      <c r="Y21" s="90"/>
      <c r="Z21" s="95"/>
      <c r="AA21" s="95"/>
      <c r="AB21" s="95"/>
      <c r="AC21" s="90"/>
      <c r="AD21" s="90"/>
      <c r="AE21" s="91"/>
      <c r="AF21" s="91"/>
      <c r="AG21" s="95"/>
      <c r="AH21" s="90"/>
      <c r="AI21" s="90"/>
      <c r="AJ21" s="90"/>
      <c r="AK21" s="96"/>
      <c r="AL21" s="21"/>
      <c r="AM21" s="78" t="s">
        <v>268</v>
      </c>
      <c r="AN21" s="21"/>
      <c r="AO21" s="21"/>
      <c r="AP21" s="21"/>
      <c r="AQ21" s="21"/>
      <c r="AR21" s="21"/>
      <c r="AS21" s="21"/>
      <c r="AT21" s="21"/>
    </row>
    <row r="22" spans="1:46">
      <c r="A22" s="88">
        <v>8</v>
      </c>
      <c r="B22" s="89"/>
      <c r="C22" s="90"/>
      <c r="D22" s="91"/>
      <c r="E22" s="91"/>
      <c r="F22" s="91"/>
      <c r="G22" s="91"/>
      <c r="H22" s="91"/>
      <c r="I22" s="91"/>
      <c r="J22" s="90"/>
      <c r="K22" s="90"/>
      <c r="L22" s="90"/>
      <c r="M22" s="90"/>
      <c r="N22" s="92"/>
      <c r="O22" s="90"/>
      <c r="P22" s="93"/>
      <c r="Q22" s="94"/>
      <c r="R22" s="90"/>
      <c r="S22" s="90"/>
      <c r="T22" s="90"/>
      <c r="U22" s="90"/>
      <c r="V22" s="90"/>
      <c r="W22" s="90"/>
      <c r="X22" s="95"/>
      <c r="Y22" s="90"/>
      <c r="Z22" s="95"/>
      <c r="AA22" s="95"/>
      <c r="AB22" s="95"/>
      <c r="AC22" s="90"/>
      <c r="AD22" s="90"/>
      <c r="AE22" s="91"/>
      <c r="AF22" s="91"/>
      <c r="AG22" s="95"/>
      <c r="AH22" s="90"/>
      <c r="AI22" s="90"/>
      <c r="AJ22" s="90"/>
      <c r="AK22" s="96"/>
      <c r="AL22" s="21"/>
      <c r="AM22" s="73" t="s">
        <v>269</v>
      </c>
      <c r="AN22" s="21"/>
      <c r="AO22" s="21"/>
      <c r="AP22" s="21"/>
      <c r="AQ22" s="21"/>
      <c r="AR22" s="21"/>
      <c r="AS22" s="21"/>
      <c r="AT22" s="21"/>
    </row>
    <row r="23" spans="1:46">
      <c r="A23" s="88">
        <v>9</v>
      </c>
      <c r="B23" s="98"/>
      <c r="C23" s="90"/>
      <c r="D23" s="91"/>
      <c r="E23" s="91"/>
      <c r="F23" s="91"/>
      <c r="G23" s="91"/>
      <c r="H23" s="91"/>
      <c r="I23" s="91"/>
      <c r="J23" s="90"/>
      <c r="K23" s="90"/>
      <c r="L23" s="90"/>
      <c r="M23" s="90"/>
      <c r="N23" s="90"/>
      <c r="O23" s="90"/>
      <c r="P23" s="93"/>
      <c r="Q23" s="94"/>
      <c r="R23" s="90"/>
      <c r="S23" s="90"/>
      <c r="T23" s="90"/>
      <c r="U23" s="90"/>
      <c r="V23" s="90"/>
      <c r="W23" s="90"/>
      <c r="X23" s="95"/>
      <c r="Y23" s="90"/>
      <c r="Z23" s="95"/>
      <c r="AA23" s="95"/>
      <c r="AB23" s="95"/>
      <c r="AC23" s="90"/>
      <c r="AD23" s="90"/>
      <c r="AE23" s="91"/>
      <c r="AF23" s="91"/>
      <c r="AG23" s="95"/>
      <c r="AH23" s="90"/>
      <c r="AI23" s="90"/>
      <c r="AJ23" s="90"/>
      <c r="AK23" s="96"/>
      <c r="AL23" s="21"/>
      <c r="AM23" s="78" t="s">
        <v>270</v>
      </c>
      <c r="AN23" s="21"/>
      <c r="AO23" s="21"/>
      <c r="AP23" s="21"/>
      <c r="AQ23" s="21"/>
      <c r="AR23" s="21"/>
      <c r="AS23" s="21"/>
      <c r="AT23" s="21"/>
    </row>
    <row r="24" spans="1:46">
      <c r="A24" s="88">
        <v>10</v>
      </c>
      <c r="B24" s="89"/>
      <c r="C24" s="90"/>
      <c r="D24" s="91"/>
      <c r="E24" s="91"/>
      <c r="F24" s="91"/>
      <c r="G24" s="91"/>
      <c r="H24" s="91"/>
      <c r="I24" s="91"/>
      <c r="J24" s="99"/>
      <c r="K24" s="90"/>
      <c r="L24" s="90"/>
      <c r="M24" s="90"/>
      <c r="N24" s="90"/>
      <c r="O24" s="90"/>
      <c r="P24" s="93"/>
      <c r="Q24" s="100"/>
      <c r="R24" s="90"/>
      <c r="S24" s="90"/>
      <c r="T24" s="90"/>
      <c r="U24" s="90"/>
      <c r="V24" s="90"/>
      <c r="W24" s="90"/>
      <c r="X24" s="95"/>
      <c r="Y24" s="90"/>
      <c r="Z24" s="95"/>
      <c r="AA24" s="95"/>
      <c r="AB24" s="95"/>
      <c r="AC24" s="90"/>
      <c r="AD24" s="90"/>
      <c r="AE24" s="91"/>
      <c r="AF24" s="91"/>
      <c r="AG24" s="95"/>
      <c r="AH24" s="90"/>
      <c r="AI24" s="90"/>
      <c r="AJ24" s="90"/>
      <c r="AK24" s="96"/>
      <c r="AL24" s="21"/>
      <c r="AM24" s="78" t="s">
        <v>271</v>
      </c>
      <c r="AN24" s="21"/>
      <c r="AO24" s="21"/>
      <c r="AP24" s="21"/>
      <c r="AQ24" s="21"/>
      <c r="AR24" s="21"/>
      <c r="AS24" s="21"/>
      <c r="AT24" s="21"/>
    </row>
    <row r="25" spans="1:46">
      <c r="A25" s="88">
        <v>11</v>
      </c>
      <c r="B25" s="89"/>
      <c r="C25" s="90"/>
      <c r="D25" s="91"/>
      <c r="E25" s="91"/>
      <c r="F25" s="91"/>
      <c r="G25" s="91"/>
      <c r="H25" s="91"/>
      <c r="I25" s="91"/>
      <c r="J25" s="99"/>
      <c r="K25" s="90"/>
      <c r="L25" s="90"/>
      <c r="M25" s="90"/>
      <c r="N25" s="90"/>
      <c r="O25" s="90"/>
      <c r="P25" s="93"/>
      <c r="Q25" s="100"/>
      <c r="R25" s="90"/>
      <c r="S25" s="90"/>
      <c r="T25" s="90"/>
      <c r="U25" s="90"/>
      <c r="V25" s="90"/>
      <c r="W25" s="90"/>
      <c r="X25" s="95"/>
      <c r="Y25" s="90"/>
      <c r="Z25" s="95"/>
      <c r="AA25" s="95"/>
      <c r="AB25" s="95"/>
      <c r="AC25" s="90"/>
      <c r="AD25" s="90"/>
      <c r="AE25" s="91"/>
      <c r="AF25" s="91"/>
      <c r="AG25" s="95"/>
      <c r="AH25" s="90"/>
      <c r="AI25" s="90"/>
      <c r="AJ25" s="90"/>
      <c r="AK25" s="96"/>
      <c r="AL25" s="21"/>
      <c r="AM25" s="101" t="s">
        <v>272</v>
      </c>
      <c r="AN25" s="21"/>
      <c r="AO25" s="21"/>
      <c r="AP25" s="21"/>
      <c r="AQ25" s="21"/>
      <c r="AR25" s="21"/>
      <c r="AS25" s="21"/>
      <c r="AT25" s="21"/>
    </row>
    <row r="26" spans="1:46">
      <c r="A26" s="88">
        <v>12</v>
      </c>
      <c r="B26" s="89"/>
      <c r="C26" s="90"/>
      <c r="D26" s="91"/>
      <c r="E26" s="91"/>
      <c r="F26" s="91"/>
      <c r="G26" s="91"/>
      <c r="H26" s="91"/>
      <c r="I26" s="91"/>
      <c r="J26" s="99"/>
      <c r="K26" s="90"/>
      <c r="L26" s="90"/>
      <c r="M26" s="90"/>
      <c r="N26" s="90"/>
      <c r="O26" s="90"/>
      <c r="P26" s="93"/>
      <c r="Q26" s="100"/>
      <c r="R26" s="90"/>
      <c r="S26" s="90"/>
      <c r="T26" s="90"/>
      <c r="U26" s="90"/>
      <c r="V26" s="90"/>
      <c r="W26" s="90"/>
      <c r="X26" s="95"/>
      <c r="Y26" s="90"/>
      <c r="Z26" s="95"/>
      <c r="AA26" s="95"/>
      <c r="AB26" s="95"/>
      <c r="AC26" s="90"/>
      <c r="AD26" s="90"/>
      <c r="AE26" s="91"/>
      <c r="AF26" s="91"/>
      <c r="AG26" s="95"/>
      <c r="AH26" s="90"/>
      <c r="AI26" s="90"/>
      <c r="AJ26" s="90"/>
      <c r="AK26" s="96"/>
      <c r="AL26" s="21"/>
      <c r="AM26" s="78" t="s">
        <v>273</v>
      </c>
      <c r="AN26" s="21"/>
      <c r="AO26" s="21"/>
      <c r="AP26" s="21"/>
      <c r="AQ26" s="21"/>
      <c r="AR26" s="21"/>
      <c r="AS26" s="21"/>
      <c r="AT26" s="21"/>
    </row>
    <row r="27" spans="1:46">
      <c r="A27" s="88">
        <v>13</v>
      </c>
      <c r="B27" s="89"/>
      <c r="C27" s="90"/>
      <c r="D27" s="91"/>
      <c r="E27" s="91"/>
      <c r="F27" s="91"/>
      <c r="G27" s="91"/>
      <c r="H27" s="91"/>
      <c r="I27" s="91"/>
      <c r="J27" s="99"/>
      <c r="K27" s="90"/>
      <c r="L27" s="90"/>
      <c r="M27" s="90"/>
      <c r="N27" s="90"/>
      <c r="O27" s="90"/>
      <c r="P27" s="93"/>
      <c r="Q27" s="100"/>
      <c r="R27" s="90"/>
      <c r="S27" s="90"/>
      <c r="T27" s="90"/>
      <c r="U27" s="90"/>
      <c r="V27" s="90"/>
      <c r="W27" s="90"/>
      <c r="X27" s="95"/>
      <c r="Y27" s="90"/>
      <c r="Z27" s="95"/>
      <c r="AA27" s="95"/>
      <c r="AB27" s="95"/>
      <c r="AC27" s="90"/>
      <c r="AD27" s="90"/>
      <c r="AE27" s="91"/>
      <c r="AF27" s="91"/>
      <c r="AG27" s="95"/>
      <c r="AH27" s="90"/>
      <c r="AI27" s="90"/>
      <c r="AJ27" s="90"/>
      <c r="AK27" s="96"/>
      <c r="AL27" s="21"/>
      <c r="AM27" s="78" t="s">
        <v>274</v>
      </c>
      <c r="AN27" s="21"/>
      <c r="AO27" s="21"/>
      <c r="AP27" s="21"/>
      <c r="AQ27" s="21"/>
      <c r="AR27" s="21"/>
      <c r="AS27" s="21"/>
      <c r="AT27" s="21"/>
    </row>
    <row r="28" spans="1:46">
      <c r="A28" s="88">
        <v>14</v>
      </c>
      <c r="B28" s="89"/>
      <c r="C28" s="90"/>
      <c r="D28" s="91"/>
      <c r="E28" s="91"/>
      <c r="F28" s="91"/>
      <c r="G28" s="91"/>
      <c r="H28" s="91"/>
      <c r="I28" s="91"/>
      <c r="J28" s="99"/>
      <c r="K28" s="90"/>
      <c r="L28" s="90"/>
      <c r="M28" s="90"/>
      <c r="N28" s="90"/>
      <c r="O28" s="90"/>
      <c r="P28" s="93"/>
      <c r="Q28" s="100"/>
      <c r="R28" s="90"/>
      <c r="S28" s="90"/>
      <c r="T28" s="90"/>
      <c r="U28" s="90"/>
      <c r="V28" s="90"/>
      <c r="W28" s="90"/>
      <c r="X28" s="95"/>
      <c r="Y28" s="90"/>
      <c r="Z28" s="95"/>
      <c r="AA28" s="95"/>
      <c r="AB28" s="95"/>
      <c r="AC28" s="90"/>
      <c r="AD28" s="90"/>
      <c r="AE28" s="91"/>
      <c r="AF28" s="91"/>
      <c r="AG28" s="95"/>
      <c r="AH28" s="90"/>
      <c r="AI28" s="90"/>
      <c r="AJ28" s="90"/>
      <c r="AK28" s="96"/>
      <c r="AL28" s="21"/>
      <c r="AM28" s="101" t="s">
        <v>275</v>
      </c>
      <c r="AN28" s="9"/>
      <c r="AO28" s="9"/>
      <c r="AP28" s="9"/>
      <c r="AQ28" s="9"/>
      <c r="AR28" s="9"/>
      <c r="AS28" s="9"/>
      <c r="AT28" s="9"/>
    </row>
    <row r="29" spans="1:46">
      <c r="A29" s="88">
        <v>15</v>
      </c>
      <c r="B29" s="89"/>
      <c r="C29" s="90"/>
      <c r="D29" s="91"/>
      <c r="E29" s="91"/>
      <c r="F29" s="91"/>
      <c r="G29" s="91"/>
      <c r="H29" s="91"/>
      <c r="I29" s="91"/>
      <c r="J29" s="99"/>
      <c r="K29" s="90"/>
      <c r="L29" s="90"/>
      <c r="M29" s="90"/>
      <c r="N29" s="90"/>
      <c r="O29" s="90"/>
      <c r="P29" s="93"/>
      <c r="Q29" s="100"/>
      <c r="R29" s="90"/>
      <c r="S29" s="90"/>
      <c r="T29" s="90"/>
      <c r="U29" s="90"/>
      <c r="V29" s="90"/>
      <c r="W29" s="90"/>
      <c r="X29" s="95"/>
      <c r="Y29" s="90"/>
      <c r="Z29" s="95"/>
      <c r="AA29" s="95"/>
      <c r="AB29" s="95"/>
      <c r="AC29" s="90"/>
      <c r="AD29" s="90"/>
      <c r="AE29" s="91"/>
      <c r="AF29" s="91"/>
      <c r="AG29" s="95"/>
      <c r="AH29" s="90"/>
      <c r="AI29" s="90"/>
      <c r="AJ29" s="90"/>
      <c r="AK29" s="96"/>
      <c r="AL29" s="21"/>
      <c r="AM29" s="78" t="s">
        <v>276</v>
      </c>
      <c r="AN29" s="21"/>
      <c r="AO29" s="21"/>
      <c r="AP29" s="21"/>
      <c r="AQ29" s="21"/>
      <c r="AR29" s="21"/>
      <c r="AS29" s="21"/>
      <c r="AT29" s="21"/>
    </row>
    <row r="30" spans="1:46" ht="11.25" customHeight="1">
      <c r="A30" s="88">
        <v>16</v>
      </c>
      <c r="B30" s="89"/>
      <c r="C30" s="90"/>
      <c r="D30" s="91"/>
      <c r="E30" s="91"/>
      <c r="F30" s="91"/>
      <c r="G30" s="91"/>
      <c r="H30" s="91"/>
      <c r="I30" s="91"/>
      <c r="J30" s="99"/>
      <c r="K30" s="90"/>
      <c r="L30" s="90"/>
      <c r="M30" s="90"/>
      <c r="N30" s="90"/>
      <c r="O30" s="90"/>
      <c r="P30" s="93"/>
      <c r="Q30" s="100"/>
      <c r="R30" s="90"/>
      <c r="S30" s="90"/>
      <c r="T30" s="90"/>
      <c r="U30" s="90"/>
      <c r="V30" s="90"/>
      <c r="W30" s="90"/>
      <c r="X30" s="95"/>
      <c r="Y30" s="90"/>
      <c r="Z30" s="95"/>
      <c r="AA30" s="95"/>
      <c r="AB30" s="95"/>
      <c r="AC30" s="90"/>
      <c r="AD30" s="90"/>
      <c r="AE30" s="91"/>
      <c r="AF30" s="91"/>
      <c r="AG30" s="95"/>
      <c r="AH30" s="90"/>
      <c r="AI30" s="90"/>
      <c r="AJ30" s="90"/>
      <c r="AK30" s="96"/>
      <c r="AL30" s="21"/>
      <c r="AM30" s="97" t="s">
        <v>277</v>
      </c>
      <c r="AN30" s="21"/>
      <c r="AO30" s="21"/>
      <c r="AP30" s="21"/>
      <c r="AQ30" s="21"/>
      <c r="AR30" s="21"/>
      <c r="AS30" s="21"/>
      <c r="AT30" s="21"/>
    </row>
    <row r="31" spans="1:46" ht="11.25" customHeight="1">
      <c r="A31" s="88">
        <v>17</v>
      </c>
      <c r="B31" s="89"/>
      <c r="C31" s="90"/>
      <c r="D31" s="91"/>
      <c r="E31" s="91"/>
      <c r="F31" s="91"/>
      <c r="G31" s="91"/>
      <c r="H31" s="91"/>
      <c r="I31" s="91"/>
      <c r="J31" s="99"/>
      <c r="K31" s="90"/>
      <c r="L31" s="90"/>
      <c r="M31" s="90"/>
      <c r="N31" s="90"/>
      <c r="O31" s="90"/>
      <c r="P31" s="93"/>
      <c r="Q31" s="100"/>
      <c r="R31" s="90"/>
      <c r="S31" s="90"/>
      <c r="T31" s="90"/>
      <c r="U31" s="90"/>
      <c r="V31" s="90"/>
      <c r="W31" s="90"/>
      <c r="X31" s="95"/>
      <c r="Y31" s="90"/>
      <c r="Z31" s="95"/>
      <c r="AA31" s="95"/>
      <c r="AB31" s="95"/>
      <c r="AC31" s="90"/>
      <c r="AD31" s="90"/>
      <c r="AE31" s="91"/>
      <c r="AF31" s="91"/>
      <c r="AG31" s="95"/>
      <c r="AH31" s="90"/>
      <c r="AI31" s="90"/>
      <c r="AJ31" s="90"/>
      <c r="AK31" s="96"/>
      <c r="AL31" s="21"/>
      <c r="AM31" s="73" t="s">
        <v>278</v>
      </c>
      <c r="AN31" s="21"/>
      <c r="AO31" s="21"/>
      <c r="AP31" s="21"/>
      <c r="AQ31" s="21"/>
      <c r="AR31" s="21"/>
      <c r="AS31" s="21"/>
      <c r="AT31" s="21"/>
    </row>
    <row r="32" spans="1:46" ht="12.75" customHeight="1">
      <c r="A32" s="88">
        <v>18</v>
      </c>
      <c r="B32" s="89"/>
      <c r="C32" s="90"/>
      <c r="D32" s="91"/>
      <c r="E32" s="91"/>
      <c r="F32" s="91"/>
      <c r="G32" s="91"/>
      <c r="H32" s="91"/>
      <c r="I32" s="91"/>
      <c r="J32" s="99"/>
      <c r="K32" s="90"/>
      <c r="L32" s="90"/>
      <c r="M32" s="90"/>
      <c r="N32" s="90"/>
      <c r="O32" s="90"/>
      <c r="P32" s="93"/>
      <c r="Q32" s="100"/>
      <c r="R32" s="90"/>
      <c r="S32" s="90"/>
      <c r="T32" s="90"/>
      <c r="U32" s="90"/>
      <c r="V32" s="90"/>
      <c r="W32" s="90"/>
      <c r="X32" s="95"/>
      <c r="Y32" s="90"/>
      <c r="Z32" s="95"/>
      <c r="AA32" s="95"/>
      <c r="AB32" s="95"/>
      <c r="AC32" s="90"/>
      <c r="AD32" s="90"/>
      <c r="AE32" s="91"/>
      <c r="AF32" s="91"/>
      <c r="AG32" s="95"/>
      <c r="AH32" s="90"/>
      <c r="AI32" s="90"/>
      <c r="AJ32" s="90"/>
      <c r="AK32" s="96"/>
      <c r="AL32" s="21"/>
      <c r="AM32" s="78" t="s">
        <v>279</v>
      </c>
      <c r="AN32" s="21"/>
      <c r="AO32" s="21"/>
      <c r="AP32" s="21"/>
      <c r="AQ32" s="21"/>
      <c r="AR32" s="21"/>
      <c r="AS32" s="21"/>
      <c r="AT32" s="21"/>
    </row>
    <row r="33" spans="1:46">
      <c r="A33" s="88">
        <v>19</v>
      </c>
      <c r="B33" s="89"/>
      <c r="C33" s="90"/>
      <c r="D33" s="91"/>
      <c r="E33" s="91"/>
      <c r="F33" s="91"/>
      <c r="G33" s="91"/>
      <c r="H33" s="91"/>
      <c r="I33" s="91"/>
      <c r="J33" s="99"/>
      <c r="K33" s="90"/>
      <c r="L33" s="90"/>
      <c r="M33" s="90"/>
      <c r="N33" s="90"/>
      <c r="O33" s="90"/>
      <c r="P33" s="93"/>
      <c r="Q33" s="100"/>
      <c r="R33" s="90"/>
      <c r="S33" s="90"/>
      <c r="T33" s="90"/>
      <c r="U33" s="90"/>
      <c r="V33" s="90"/>
      <c r="W33" s="90"/>
      <c r="X33" s="95"/>
      <c r="Y33" s="90"/>
      <c r="Z33" s="95"/>
      <c r="AA33" s="95"/>
      <c r="AB33" s="95"/>
      <c r="AC33" s="90"/>
      <c r="AD33" s="90"/>
      <c r="AE33" s="91"/>
      <c r="AF33" s="91"/>
      <c r="AG33" s="95"/>
      <c r="AH33" s="90"/>
      <c r="AI33" s="90"/>
      <c r="AJ33" s="90"/>
      <c r="AK33" s="96"/>
      <c r="AL33" s="21"/>
      <c r="AM33" s="102" t="s">
        <v>280</v>
      </c>
      <c r="AN33" s="21"/>
      <c r="AO33" s="21"/>
      <c r="AP33" s="21"/>
      <c r="AQ33" s="21"/>
      <c r="AR33" s="21"/>
      <c r="AS33" s="21"/>
      <c r="AT33" s="21"/>
    </row>
    <row r="34" spans="1:46">
      <c r="A34" s="88">
        <v>20</v>
      </c>
      <c r="B34" s="89"/>
      <c r="C34" s="90"/>
      <c r="D34" s="91"/>
      <c r="E34" s="91"/>
      <c r="F34" s="91"/>
      <c r="G34" s="91"/>
      <c r="H34" s="91"/>
      <c r="I34" s="91"/>
      <c r="J34" s="99"/>
      <c r="K34" s="90"/>
      <c r="L34" s="90"/>
      <c r="M34" s="90"/>
      <c r="N34" s="90"/>
      <c r="O34" s="90"/>
      <c r="P34" s="93"/>
      <c r="Q34" s="100"/>
      <c r="R34" s="90"/>
      <c r="S34" s="90"/>
      <c r="T34" s="90"/>
      <c r="U34" s="90"/>
      <c r="V34" s="90"/>
      <c r="W34" s="90"/>
      <c r="X34" s="95"/>
      <c r="Y34" s="90"/>
      <c r="Z34" s="95"/>
      <c r="AA34" s="95"/>
      <c r="AB34" s="95"/>
      <c r="AC34" s="90"/>
      <c r="AD34" s="90"/>
      <c r="AE34" s="91"/>
      <c r="AF34" s="91"/>
      <c r="AG34" s="95"/>
      <c r="AH34" s="90"/>
      <c r="AI34" s="90"/>
      <c r="AJ34" s="90"/>
      <c r="AK34" s="96"/>
      <c r="AL34" s="21"/>
      <c r="AM34" s="78" t="s">
        <v>281</v>
      </c>
      <c r="AN34" s="21"/>
      <c r="AO34" s="21"/>
      <c r="AP34" s="21"/>
      <c r="AQ34" s="21"/>
      <c r="AR34" s="21"/>
      <c r="AS34" s="21"/>
      <c r="AT34" s="21"/>
    </row>
    <row r="35" spans="1:46">
      <c r="A35" s="88">
        <v>21</v>
      </c>
      <c r="B35" s="89"/>
      <c r="C35" s="90"/>
      <c r="D35" s="91"/>
      <c r="E35" s="91"/>
      <c r="F35" s="91"/>
      <c r="G35" s="91"/>
      <c r="H35" s="91"/>
      <c r="I35" s="91"/>
      <c r="J35" s="99"/>
      <c r="K35" s="90"/>
      <c r="L35" s="90"/>
      <c r="M35" s="90"/>
      <c r="N35" s="90"/>
      <c r="O35" s="90"/>
      <c r="P35" s="93"/>
      <c r="Q35" s="100"/>
      <c r="R35" s="90"/>
      <c r="S35" s="90"/>
      <c r="T35" s="90"/>
      <c r="U35" s="90"/>
      <c r="V35" s="90"/>
      <c r="W35" s="90"/>
      <c r="X35" s="95"/>
      <c r="Y35" s="90"/>
      <c r="Z35" s="95"/>
      <c r="AA35" s="95"/>
      <c r="AB35" s="95"/>
      <c r="AC35" s="90"/>
      <c r="AD35" s="90"/>
      <c r="AE35" s="91"/>
      <c r="AF35" s="91"/>
      <c r="AG35" s="95"/>
      <c r="AH35" s="90"/>
      <c r="AI35" s="90"/>
      <c r="AJ35" s="90"/>
      <c r="AK35" s="96"/>
      <c r="AL35" s="21"/>
      <c r="AM35" s="78" t="s">
        <v>282</v>
      </c>
      <c r="AN35" s="21"/>
      <c r="AO35" s="21"/>
      <c r="AP35" s="103">
        <v>4</v>
      </c>
      <c r="AQ35" s="21"/>
      <c r="AR35" s="21"/>
      <c r="AS35" s="21"/>
      <c r="AT35" s="21"/>
    </row>
    <row r="36" spans="1:46">
      <c r="A36" s="88">
        <v>22</v>
      </c>
      <c r="B36" s="89"/>
      <c r="C36" s="90"/>
      <c r="D36" s="91"/>
      <c r="E36" s="91"/>
      <c r="F36" s="91"/>
      <c r="G36" s="91"/>
      <c r="H36" s="91"/>
      <c r="I36" s="91"/>
      <c r="J36" s="99"/>
      <c r="K36" s="90"/>
      <c r="L36" s="90"/>
      <c r="M36" s="90"/>
      <c r="N36" s="90"/>
      <c r="O36" s="90"/>
      <c r="P36" s="93"/>
      <c r="Q36" s="100"/>
      <c r="R36" s="90"/>
      <c r="S36" s="90"/>
      <c r="T36" s="90"/>
      <c r="U36" s="90"/>
      <c r="V36" s="90"/>
      <c r="W36" s="90"/>
      <c r="X36" s="95"/>
      <c r="Y36" s="90"/>
      <c r="Z36" s="95"/>
      <c r="AA36" s="95"/>
      <c r="AB36" s="95"/>
      <c r="AC36" s="90"/>
      <c r="AD36" s="90"/>
      <c r="AE36" s="91"/>
      <c r="AF36" s="91"/>
      <c r="AG36" s="95"/>
      <c r="AH36" s="90"/>
      <c r="AI36" s="90"/>
      <c r="AJ36" s="90"/>
      <c r="AK36" s="96"/>
      <c r="AL36" s="21"/>
      <c r="AM36" s="78" t="s">
        <v>283</v>
      </c>
      <c r="AN36" s="21"/>
      <c r="AO36" s="21"/>
      <c r="AP36" s="104">
        <v>12</v>
      </c>
      <c r="AQ36" s="21"/>
      <c r="AR36" s="21"/>
      <c r="AS36" s="21"/>
      <c r="AT36" s="21"/>
    </row>
    <row r="37" spans="1:46">
      <c r="A37" s="88">
        <v>23</v>
      </c>
      <c r="B37" s="89"/>
      <c r="C37" s="90"/>
      <c r="D37" s="91"/>
      <c r="E37" s="91"/>
      <c r="F37" s="91"/>
      <c r="G37" s="91"/>
      <c r="H37" s="91"/>
      <c r="I37" s="91"/>
      <c r="J37" s="99"/>
      <c r="K37" s="90"/>
      <c r="L37" s="90"/>
      <c r="M37" s="90"/>
      <c r="N37" s="90"/>
      <c r="O37" s="90"/>
      <c r="P37" s="93"/>
      <c r="Q37" s="100"/>
      <c r="R37" s="90"/>
      <c r="S37" s="90"/>
      <c r="T37" s="90"/>
      <c r="U37" s="90"/>
      <c r="V37" s="90"/>
      <c r="W37" s="90"/>
      <c r="X37" s="95"/>
      <c r="Y37" s="90"/>
      <c r="Z37" s="95"/>
      <c r="AA37" s="95"/>
      <c r="AB37" s="95"/>
      <c r="AC37" s="90"/>
      <c r="AD37" s="90"/>
      <c r="AE37" s="91"/>
      <c r="AF37" s="91"/>
      <c r="AG37" s="95"/>
      <c r="AH37" s="90"/>
      <c r="AI37" s="90"/>
      <c r="AJ37" s="90"/>
      <c r="AK37" s="96"/>
      <c r="AL37" s="21"/>
      <c r="AM37" s="73" t="s">
        <v>284</v>
      </c>
      <c r="AN37" s="21"/>
      <c r="AO37" s="21"/>
      <c r="AP37" s="21"/>
      <c r="AQ37" s="21"/>
      <c r="AR37" s="21"/>
      <c r="AS37" s="21"/>
      <c r="AT37" s="21"/>
    </row>
    <row r="38" spans="1:46">
      <c r="A38" s="88">
        <v>24</v>
      </c>
      <c r="B38" s="89"/>
      <c r="C38" s="90"/>
      <c r="D38" s="91"/>
      <c r="E38" s="91"/>
      <c r="F38" s="91"/>
      <c r="G38" s="91"/>
      <c r="H38" s="91"/>
      <c r="I38" s="91"/>
      <c r="J38" s="99"/>
      <c r="K38" s="90"/>
      <c r="L38" s="90"/>
      <c r="M38" s="90"/>
      <c r="N38" s="90"/>
      <c r="O38" s="90"/>
      <c r="P38" s="93"/>
      <c r="Q38" s="100"/>
      <c r="R38" s="90"/>
      <c r="S38" s="90"/>
      <c r="T38" s="90"/>
      <c r="U38" s="90"/>
      <c r="V38" s="90"/>
      <c r="W38" s="90"/>
      <c r="X38" s="95"/>
      <c r="Y38" s="90"/>
      <c r="Z38" s="95"/>
      <c r="AA38" s="95"/>
      <c r="AB38" s="95"/>
      <c r="AC38" s="90"/>
      <c r="AD38" s="90"/>
      <c r="AE38" s="91"/>
      <c r="AF38" s="91"/>
      <c r="AG38" s="95"/>
      <c r="AH38" s="90"/>
      <c r="AI38" s="90"/>
      <c r="AJ38" s="90"/>
      <c r="AK38" s="96"/>
      <c r="AL38" s="21"/>
      <c r="AM38" s="78" t="s">
        <v>285</v>
      </c>
      <c r="AN38" s="21"/>
      <c r="AO38" s="21"/>
      <c r="AP38" s="21"/>
      <c r="AQ38" s="21"/>
      <c r="AR38" s="21"/>
      <c r="AS38" s="21"/>
      <c r="AT38" s="21"/>
    </row>
    <row r="39" spans="1:46">
      <c r="A39" s="88">
        <v>25</v>
      </c>
      <c r="B39" s="89"/>
      <c r="C39" s="90"/>
      <c r="D39" s="91"/>
      <c r="E39" s="91"/>
      <c r="F39" s="91"/>
      <c r="G39" s="91"/>
      <c r="H39" s="91"/>
      <c r="I39" s="91"/>
      <c r="J39" s="99"/>
      <c r="K39" s="90"/>
      <c r="L39" s="90"/>
      <c r="M39" s="90"/>
      <c r="N39" s="90"/>
      <c r="O39" s="90"/>
      <c r="P39" s="93"/>
      <c r="Q39" s="100"/>
      <c r="R39" s="90"/>
      <c r="S39" s="90"/>
      <c r="T39" s="90"/>
      <c r="U39" s="90"/>
      <c r="V39" s="90"/>
      <c r="W39" s="90"/>
      <c r="X39" s="95"/>
      <c r="Y39" s="90"/>
      <c r="Z39" s="95"/>
      <c r="AA39" s="95"/>
      <c r="AB39" s="95"/>
      <c r="AC39" s="90"/>
      <c r="AD39" s="90"/>
      <c r="AE39" s="91"/>
      <c r="AF39" s="91"/>
      <c r="AG39" s="95"/>
      <c r="AH39" s="90"/>
      <c r="AI39" s="90"/>
      <c r="AJ39" s="90"/>
      <c r="AK39" s="96"/>
      <c r="AL39" s="21"/>
      <c r="AM39" s="78" t="s">
        <v>286</v>
      </c>
      <c r="AN39" s="21"/>
      <c r="AO39" s="21"/>
      <c r="AP39" s="21"/>
      <c r="AQ39" s="21"/>
      <c r="AR39" s="21"/>
      <c r="AS39" s="21"/>
      <c r="AT39" s="21"/>
    </row>
    <row r="40" spans="1:46">
      <c r="A40" s="88">
        <v>26</v>
      </c>
      <c r="B40" s="89"/>
      <c r="C40" s="90"/>
      <c r="D40" s="91"/>
      <c r="E40" s="91"/>
      <c r="F40" s="91"/>
      <c r="G40" s="91"/>
      <c r="H40" s="91"/>
      <c r="I40" s="91"/>
      <c r="J40" s="99"/>
      <c r="K40" s="90"/>
      <c r="L40" s="90"/>
      <c r="M40" s="90"/>
      <c r="N40" s="90"/>
      <c r="O40" s="90"/>
      <c r="P40" s="93"/>
      <c r="Q40" s="100"/>
      <c r="R40" s="90"/>
      <c r="S40" s="90"/>
      <c r="T40" s="90"/>
      <c r="U40" s="90"/>
      <c r="V40" s="90"/>
      <c r="W40" s="90"/>
      <c r="X40" s="95"/>
      <c r="Y40" s="90"/>
      <c r="Z40" s="95"/>
      <c r="AA40" s="95"/>
      <c r="AB40" s="95"/>
      <c r="AC40" s="90"/>
      <c r="AD40" s="90"/>
      <c r="AE40" s="91"/>
      <c r="AF40" s="91"/>
      <c r="AG40" s="95"/>
      <c r="AH40" s="90"/>
      <c r="AI40" s="90"/>
      <c r="AJ40" s="90"/>
      <c r="AK40" s="96"/>
      <c r="AL40" s="21"/>
      <c r="AM40" s="73" t="s">
        <v>287</v>
      </c>
      <c r="AN40" s="21"/>
      <c r="AO40" s="21"/>
      <c r="AP40" s="21"/>
      <c r="AQ40" s="21"/>
      <c r="AR40" s="21"/>
      <c r="AS40" s="21"/>
      <c r="AT40" s="21"/>
    </row>
    <row r="41" spans="1:46">
      <c r="A41" s="88">
        <v>27</v>
      </c>
      <c r="B41" s="89"/>
      <c r="C41" s="90"/>
      <c r="D41" s="91"/>
      <c r="E41" s="91"/>
      <c r="F41" s="91"/>
      <c r="G41" s="91"/>
      <c r="H41" s="91"/>
      <c r="I41" s="91"/>
      <c r="J41" s="99"/>
      <c r="K41" s="90"/>
      <c r="L41" s="90"/>
      <c r="M41" s="90"/>
      <c r="N41" s="90"/>
      <c r="O41" s="90"/>
      <c r="P41" s="93"/>
      <c r="Q41" s="100"/>
      <c r="R41" s="90"/>
      <c r="S41" s="90"/>
      <c r="T41" s="90"/>
      <c r="U41" s="90"/>
      <c r="V41" s="90"/>
      <c r="W41" s="90"/>
      <c r="X41" s="95"/>
      <c r="Y41" s="90"/>
      <c r="Z41" s="95"/>
      <c r="AA41" s="95"/>
      <c r="AB41" s="95"/>
      <c r="AC41" s="90"/>
      <c r="AD41" s="90"/>
      <c r="AE41" s="91"/>
      <c r="AF41" s="91"/>
      <c r="AG41" s="95"/>
      <c r="AH41" s="90"/>
      <c r="AI41" s="90"/>
      <c r="AJ41" s="90"/>
      <c r="AK41" s="96"/>
      <c r="AL41" s="21"/>
      <c r="AM41" s="78" t="s">
        <v>288</v>
      </c>
      <c r="AN41" s="21"/>
      <c r="AO41" s="21"/>
      <c r="AP41" s="21"/>
      <c r="AQ41" s="21"/>
      <c r="AR41" s="21"/>
      <c r="AS41" s="21"/>
      <c r="AT41" s="21"/>
    </row>
    <row r="42" spans="1:46">
      <c r="A42" s="88">
        <v>28</v>
      </c>
      <c r="B42" s="89"/>
      <c r="C42" s="90"/>
      <c r="D42" s="91"/>
      <c r="E42" s="91"/>
      <c r="F42" s="91"/>
      <c r="G42" s="91"/>
      <c r="H42" s="91"/>
      <c r="I42" s="91"/>
      <c r="J42" s="99"/>
      <c r="K42" s="90"/>
      <c r="L42" s="90"/>
      <c r="M42" s="90"/>
      <c r="N42" s="90"/>
      <c r="O42" s="90"/>
      <c r="P42" s="93"/>
      <c r="Q42" s="100"/>
      <c r="R42" s="90"/>
      <c r="S42" s="90"/>
      <c r="T42" s="90"/>
      <c r="U42" s="90"/>
      <c r="V42" s="90"/>
      <c r="W42" s="90"/>
      <c r="X42" s="95"/>
      <c r="Y42" s="90"/>
      <c r="Z42" s="95"/>
      <c r="AA42" s="95"/>
      <c r="AB42" s="95"/>
      <c r="AC42" s="90"/>
      <c r="AD42" s="90"/>
      <c r="AE42" s="91"/>
      <c r="AF42" s="91"/>
      <c r="AG42" s="95"/>
      <c r="AH42" s="90"/>
      <c r="AI42" s="90"/>
      <c r="AJ42" s="90"/>
      <c r="AK42" s="96"/>
      <c r="AL42" s="21"/>
      <c r="AM42" s="78" t="s">
        <v>289</v>
      </c>
      <c r="AN42" s="21"/>
      <c r="AO42" s="21"/>
      <c r="AP42" s="21"/>
      <c r="AQ42" s="21"/>
      <c r="AR42" s="21"/>
      <c r="AS42" s="21"/>
      <c r="AT42" s="21"/>
    </row>
    <row r="43" spans="1:46">
      <c r="A43" s="88">
        <v>29</v>
      </c>
      <c r="B43" s="89"/>
      <c r="C43" s="90"/>
      <c r="D43" s="91"/>
      <c r="E43" s="91"/>
      <c r="F43" s="91"/>
      <c r="G43" s="91"/>
      <c r="H43" s="91"/>
      <c r="I43" s="91"/>
      <c r="J43" s="99"/>
      <c r="K43" s="90"/>
      <c r="L43" s="90"/>
      <c r="M43" s="90"/>
      <c r="N43" s="90"/>
      <c r="O43" s="90"/>
      <c r="P43" s="93"/>
      <c r="Q43" s="100"/>
      <c r="R43" s="90"/>
      <c r="S43" s="90"/>
      <c r="T43" s="90"/>
      <c r="U43" s="90"/>
      <c r="V43" s="90"/>
      <c r="W43" s="90"/>
      <c r="X43" s="95"/>
      <c r="Y43" s="90"/>
      <c r="Z43" s="95"/>
      <c r="AA43" s="95"/>
      <c r="AB43" s="95"/>
      <c r="AC43" s="90"/>
      <c r="AD43" s="90"/>
      <c r="AE43" s="91"/>
      <c r="AF43" s="91"/>
      <c r="AG43" s="95"/>
      <c r="AH43" s="90"/>
      <c r="AI43" s="90"/>
      <c r="AJ43" s="90"/>
      <c r="AK43" s="96"/>
      <c r="AL43" s="21"/>
      <c r="AM43" s="102" t="s">
        <v>290</v>
      </c>
      <c r="AN43" s="21"/>
      <c r="AO43" s="21"/>
      <c r="AP43" s="21"/>
      <c r="AQ43" s="21"/>
      <c r="AR43" s="21"/>
      <c r="AS43" s="21"/>
      <c r="AT43" s="21"/>
    </row>
    <row r="44" spans="1:46">
      <c r="A44" s="88">
        <v>30</v>
      </c>
      <c r="B44" s="89"/>
      <c r="C44" s="90"/>
      <c r="D44" s="91"/>
      <c r="E44" s="91"/>
      <c r="F44" s="91"/>
      <c r="G44" s="91"/>
      <c r="H44" s="91"/>
      <c r="I44" s="91"/>
      <c r="J44" s="99"/>
      <c r="K44" s="90"/>
      <c r="L44" s="90"/>
      <c r="M44" s="90"/>
      <c r="N44" s="90"/>
      <c r="O44" s="90"/>
      <c r="P44" s="93"/>
      <c r="Q44" s="100"/>
      <c r="R44" s="90"/>
      <c r="S44" s="90"/>
      <c r="T44" s="90"/>
      <c r="U44" s="90"/>
      <c r="V44" s="90"/>
      <c r="W44" s="90"/>
      <c r="X44" s="95"/>
      <c r="Y44" s="90"/>
      <c r="Z44" s="95"/>
      <c r="AA44" s="95"/>
      <c r="AB44" s="95"/>
      <c r="AC44" s="90"/>
      <c r="AD44" s="90"/>
      <c r="AE44" s="91"/>
      <c r="AF44" s="91"/>
      <c r="AG44" s="95"/>
      <c r="AH44" s="90"/>
      <c r="AI44" s="90"/>
      <c r="AJ44" s="90"/>
      <c r="AK44" s="96"/>
      <c r="AL44" s="21"/>
      <c r="AM44" s="73" t="s">
        <v>291</v>
      </c>
      <c r="AN44" s="21"/>
      <c r="AO44" s="21"/>
      <c r="AP44" s="21"/>
      <c r="AQ44" s="21"/>
      <c r="AR44" s="21"/>
      <c r="AS44" s="21"/>
      <c r="AT44" s="21"/>
    </row>
    <row r="45" spans="1:46">
      <c r="A45" s="88">
        <v>31</v>
      </c>
      <c r="B45" s="89"/>
      <c r="C45" s="90"/>
      <c r="D45" s="91"/>
      <c r="E45" s="91"/>
      <c r="F45" s="91"/>
      <c r="G45" s="91"/>
      <c r="H45" s="91"/>
      <c r="I45" s="91"/>
      <c r="J45" s="99"/>
      <c r="K45" s="90"/>
      <c r="L45" s="90"/>
      <c r="M45" s="90"/>
      <c r="N45" s="90"/>
      <c r="O45" s="90"/>
      <c r="P45" s="93"/>
      <c r="Q45" s="100"/>
      <c r="R45" s="90"/>
      <c r="S45" s="90"/>
      <c r="T45" s="90"/>
      <c r="U45" s="90"/>
      <c r="V45" s="90"/>
      <c r="W45" s="90"/>
      <c r="X45" s="95"/>
      <c r="Y45" s="90"/>
      <c r="Z45" s="95"/>
      <c r="AA45" s="95"/>
      <c r="AB45" s="95"/>
      <c r="AC45" s="90"/>
      <c r="AD45" s="90"/>
      <c r="AE45" s="91"/>
      <c r="AF45" s="91"/>
      <c r="AG45" s="95"/>
      <c r="AH45" s="90"/>
      <c r="AI45" s="90"/>
      <c r="AJ45" s="90"/>
      <c r="AK45" s="96"/>
      <c r="AL45" s="21"/>
      <c r="AM45" s="102" t="s">
        <v>290</v>
      </c>
      <c r="AN45" s="21"/>
      <c r="AO45" s="21"/>
      <c r="AP45" s="21"/>
      <c r="AQ45" s="21"/>
      <c r="AR45" s="21"/>
      <c r="AS45" s="21"/>
      <c r="AT45" s="21"/>
    </row>
    <row r="46" spans="1:46">
      <c r="A46" s="88">
        <v>32</v>
      </c>
      <c r="B46" s="89"/>
      <c r="C46" s="90"/>
      <c r="D46" s="91"/>
      <c r="E46" s="91"/>
      <c r="F46" s="91"/>
      <c r="G46" s="91"/>
      <c r="H46" s="91"/>
      <c r="I46" s="91"/>
      <c r="J46" s="99"/>
      <c r="K46" s="90"/>
      <c r="L46" s="90"/>
      <c r="M46" s="90"/>
      <c r="N46" s="90"/>
      <c r="O46" s="90"/>
      <c r="P46" s="93"/>
      <c r="Q46" s="100"/>
      <c r="R46" s="90"/>
      <c r="S46" s="90"/>
      <c r="T46" s="90"/>
      <c r="U46" s="90"/>
      <c r="V46" s="90"/>
      <c r="W46" s="90"/>
      <c r="X46" s="95"/>
      <c r="Y46" s="90"/>
      <c r="Z46" s="95"/>
      <c r="AA46" s="95"/>
      <c r="AB46" s="95"/>
      <c r="AC46" s="90"/>
      <c r="AD46" s="90"/>
      <c r="AE46" s="91"/>
      <c r="AF46" s="91"/>
      <c r="AG46" s="95"/>
      <c r="AH46" s="90"/>
      <c r="AI46" s="90"/>
      <c r="AJ46" s="90"/>
      <c r="AK46" s="96"/>
      <c r="AL46" s="21"/>
      <c r="AM46" s="102" t="s">
        <v>292</v>
      </c>
      <c r="AN46" s="21"/>
      <c r="AO46" s="21"/>
      <c r="AP46" s="21"/>
      <c r="AQ46" s="21"/>
      <c r="AR46" s="21"/>
      <c r="AS46" s="21"/>
      <c r="AT46" s="21"/>
    </row>
    <row r="47" spans="1:46">
      <c r="A47" s="88">
        <v>33</v>
      </c>
      <c r="B47" s="89"/>
      <c r="C47" s="90"/>
      <c r="D47" s="91"/>
      <c r="E47" s="91"/>
      <c r="F47" s="91"/>
      <c r="G47" s="91"/>
      <c r="H47" s="91"/>
      <c r="I47" s="91"/>
      <c r="J47" s="99"/>
      <c r="K47" s="90"/>
      <c r="L47" s="90"/>
      <c r="M47" s="90"/>
      <c r="N47" s="90"/>
      <c r="O47" s="90"/>
      <c r="P47" s="93"/>
      <c r="Q47" s="100"/>
      <c r="R47" s="90"/>
      <c r="S47" s="90"/>
      <c r="T47" s="90"/>
      <c r="U47" s="90"/>
      <c r="V47" s="90"/>
      <c r="W47" s="90"/>
      <c r="X47" s="95"/>
      <c r="Y47" s="90"/>
      <c r="Z47" s="95"/>
      <c r="AA47" s="95"/>
      <c r="AB47" s="95"/>
      <c r="AC47" s="90"/>
      <c r="AD47" s="90"/>
      <c r="AE47" s="91"/>
      <c r="AF47" s="91"/>
      <c r="AG47" s="95"/>
      <c r="AH47" s="90"/>
      <c r="AI47" s="90"/>
      <c r="AJ47" s="90"/>
      <c r="AK47" s="96"/>
      <c r="AL47" s="21"/>
      <c r="AM47" s="102" t="s">
        <v>293</v>
      </c>
      <c r="AN47" s="21"/>
      <c r="AO47" s="21"/>
      <c r="AP47" s="21"/>
      <c r="AQ47" s="21"/>
      <c r="AR47" s="78"/>
      <c r="AS47" s="21"/>
      <c r="AT47" s="21"/>
    </row>
    <row r="48" spans="1:46">
      <c r="A48" s="88">
        <v>34</v>
      </c>
      <c r="B48" s="89"/>
      <c r="C48" s="90"/>
      <c r="D48" s="91"/>
      <c r="E48" s="91"/>
      <c r="F48" s="91"/>
      <c r="G48" s="91"/>
      <c r="H48" s="91"/>
      <c r="I48" s="91"/>
      <c r="J48" s="99"/>
      <c r="K48" s="90"/>
      <c r="L48" s="90"/>
      <c r="M48" s="90"/>
      <c r="N48" s="90"/>
      <c r="O48" s="90"/>
      <c r="P48" s="93"/>
      <c r="Q48" s="100"/>
      <c r="R48" s="90"/>
      <c r="S48" s="90"/>
      <c r="T48" s="90"/>
      <c r="U48" s="90"/>
      <c r="V48" s="90"/>
      <c r="W48" s="90"/>
      <c r="X48" s="95"/>
      <c r="Y48" s="90"/>
      <c r="Z48" s="95"/>
      <c r="AA48" s="95"/>
      <c r="AB48" s="95"/>
      <c r="AC48" s="90"/>
      <c r="AD48" s="90"/>
      <c r="AE48" s="91"/>
      <c r="AF48" s="91"/>
      <c r="AG48" s="95"/>
      <c r="AH48" s="90"/>
      <c r="AI48" s="90"/>
      <c r="AJ48" s="90"/>
      <c r="AK48" s="96"/>
      <c r="AL48" s="21"/>
      <c r="AM48" s="102" t="s">
        <v>294</v>
      </c>
      <c r="AN48" s="21"/>
      <c r="AO48" s="21"/>
      <c r="AP48" s="21"/>
      <c r="AQ48" s="21"/>
      <c r="AR48" s="21"/>
      <c r="AS48" s="21"/>
      <c r="AT48" s="21"/>
    </row>
    <row r="49" spans="1:47">
      <c r="A49" s="88">
        <v>35</v>
      </c>
      <c r="B49" s="89"/>
      <c r="C49" s="90"/>
      <c r="D49" s="91"/>
      <c r="E49" s="91"/>
      <c r="F49" s="91"/>
      <c r="G49" s="91"/>
      <c r="H49" s="91"/>
      <c r="I49" s="91"/>
      <c r="J49" s="99"/>
      <c r="K49" s="90"/>
      <c r="L49" s="90"/>
      <c r="M49" s="90"/>
      <c r="N49" s="90"/>
      <c r="O49" s="90"/>
      <c r="P49" s="93"/>
      <c r="Q49" s="100"/>
      <c r="R49" s="90"/>
      <c r="S49" s="90"/>
      <c r="T49" s="90"/>
      <c r="U49" s="90"/>
      <c r="V49" s="90"/>
      <c r="W49" s="90"/>
      <c r="X49" s="95"/>
      <c r="Y49" s="90"/>
      <c r="Z49" s="95"/>
      <c r="AA49" s="95"/>
      <c r="AB49" s="95"/>
      <c r="AC49" s="90"/>
      <c r="AD49" s="90"/>
      <c r="AE49" s="91"/>
      <c r="AF49" s="91"/>
      <c r="AG49" s="95"/>
      <c r="AH49" s="90"/>
      <c r="AI49" s="90"/>
      <c r="AJ49" s="90"/>
      <c r="AK49" s="96"/>
      <c r="AL49" s="21"/>
      <c r="AM49" s="102" t="s">
        <v>295</v>
      </c>
      <c r="AN49" s="21"/>
      <c r="AO49" s="21"/>
      <c r="AP49" s="21"/>
      <c r="AQ49" s="21"/>
      <c r="AR49" s="21"/>
      <c r="AS49" s="21"/>
      <c r="AT49" s="21"/>
      <c r="AU49" s="7"/>
    </row>
    <row r="50" spans="1:47">
      <c r="A50" s="88">
        <v>36</v>
      </c>
      <c r="B50" s="89"/>
      <c r="C50" s="90"/>
      <c r="D50" s="91"/>
      <c r="E50" s="91"/>
      <c r="F50" s="91"/>
      <c r="G50" s="91"/>
      <c r="H50" s="91"/>
      <c r="I50" s="91"/>
      <c r="J50" s="99"/>
      <c r="K50" s="90"/>
      <c r="L50" s="90"/>
      <c r="M50" s="90"/>
      <c r="N50" s="90"/>
      <c r="O50" s="90"/>
      <c r="P50" s="93"/>
      <c r="Q50" s="100"/>
      <c r="R50" s="90"/>
      <c r="S50" s="90"/>
      <c r="T50" s="90"/>
      <c r="U50" s="90"/>
      <c r="V50" s="90"/>
      <c r="W50" s="90"/>
      <c r="X50" s="95"/>
      <c r="Y50" s="90"/>
      <c r="Z50" s="95"/>
      <c r="AA50" s="95"/>
      <c r="AB50" s="95"/>
      <c r="AC50" s="90"/>
      <c r="AD50" s="90"/>
      <c r="AE50" s="91"/>
      <c r="AF50" s="91"/>
      <c r="AG50" s="95"/>
      <c r="AH50" s="90"/>
      <c r="AI50" s="90"/>
      <c r="AJ50" s="90"/>
      <c r="AK50" s="96"/>
      <c r="AL50" s="21"/>
      <c r="AM50" s="78" t="s">
        <v>296</v>
      </c>
      <c r="AN50" s="21"/>
      <c r="AO50" s="21"/>
      <c r="AP50" s="21"/>
      <c r="AQ50" s="21"/>
      <c r="AR50" s="21"/>
      <c r="AS50" s="21"/>
      <c r="AT50" s="21"/>
      <c r="AU50" s="22"/>
    </row>
    <row r="51" spans="1:47">
      <c r="A51" s="88">
        <v>37</v>
      </c>
      <c r="B51" s="89"/>
      <c r="C51" s="90"/>
      <c r="D51" s="91"/>
      <c r="E51" s="91"/>
      <c r="F51" s="91"/>
      <c r="G51" s="91"/>
      <c r="H51" s="91"/>
      <c r="I51" s="91"/>
      <c r="J51" s="99"/>
      <c r="K51" s="90"/>
      <c r="L51" s="90"/>
      <c r="M51" s="90"/>
      <c r="N51" s="90"/>
      <c r="O51" s="90"/>
      <c r="P51" s="93"/>
      <c r="Q51" s="100"/>
      <c r="R51" s="90"/>
      <c r="S51" s="90"/>
      <c r="T51" s="90"/>
      <c r="U51" s="90"/>
      <c r="V51" s="90"/>
      <c r="W51" s="90"/>
      <c r="X51" s="95"/>
      <c r="Y51" s="90"/>
      <c r="Z51" s="95"/>
      <c r="AA51" s="95"/>
      <c r="AB51" s="95"/>
      <c r="AC51" s="90"/>
      <c r="AD51" s="90"/>
      <c r="AE51" s="91"/>
      <c r="AF51" s="91"/>
      <c r="AG51" s="95"/>
      <c r="AH51" s="90"/>
      <c r="AI51" s="90"/>
      <c r="AJ51" s="90"/>
      <c r="AK51" s="96"/>
      <c r="AL51" s="21"/>
      <c r="AM51" s="73" t="s">
        <v>297</v>
      </c>
      <c r="AN51" s="21"/>
      <c r="AO51" s="21"/>
      <c r="AP51" s="21"/>
      <c r="AQ51" s="21"/>
      <c r="AR51" s="21"/>
      <c r="AS51" s="21"/>
      <c r="AT51" s="21"/>
      <c r="AU51" s="22"/>
    </row>
    <row r="52" spans="1:47">
      <c r="A52" s="88">
        <v>38</v>
      </c>
      <c r="B52" s="89"/>
      <c r="C52" s="90"/>
      <c r="D52" s="91"/>
      <c r="E52" s="91"/>
      <c r="F52" s="91"/>
      <c r="G52" s="91"/>
      <c r="H52" s="91"/>
      <c r="I52" s="91"/>
      <c r="J52" s="99"/>
      <c r="K52" s="90"/>
      <c r="L52" s="90"/>
      <c r="M52" s="90"/>
      <c r="N52" s="90"/>
      <c r="O52" s="90"/>
      <c r="P52" s="93"/>
      <c r="Q52" s="100"/>
      <c r="R52" s="90"/>
      <c r="S52" s="90"/>
      <c r="T52" s="90"/>
      <c r="U52" s="90"/>
      <c r="V52" s="90"/>
      <c r="W52" s="90"/>
      <c r="X52" s="95"/>
      <c r="Y52" s="90"/>
      <c r="Z52" s="95"/>
      <c r="AA52" s="95"/>
      <c r="AB52" s="95"/>
      <c r="AC52" s="90"/>
      <c r="AD52" s="90"/>
      <c r="AE52" s="91"/>
      <c r="AF52" s="91"/>
      <c r="AG52" s="95"/>
      <c r="AH52" s="90"/>
      <c r="AI52" s="90"/>
      <c r="AJ52" s="90"/>
      <c r="AK52" s="96"/>
      <c r="AL52" s="21"/>
      <c r="AM52" s="78" t="s">
        <v>298</v>
      </c>
      <c r="AN52" s="21"/>
      <c r="AO52" s="21"/>
      <c r="AP52" s="21"/>
      <c r="AQ52" s="21"/>
      <c r="AR52" s="21"/>
      <c r="AS52" s="21"/>
      <c r="AT52" s="21"/>
      <c r="AU52" s="22"/>
    </row>
    <row r="53" spans="1:47">
      <c r="A53" s="88">
        <v>39</v>
      </c>
      <c r="B53" s="89"/>
      <c r="C53" s="90"/>
      <c r="D53" s="91"/>
      <c r="E53" s="91"/>
      <c r="F53" s="91"/>
      <c r="G53" s="91"/>
      <c r="H53" s="91"/>
      <c r="I53" s="91"/>
      <c r="J53" s="99"/>
      <c r="K53" s="90"/>
      <c r="L53" s="90"/>
      <c r="M53" s="90"/>
      <c r="N53" s="90"/>
      <c r="O53" s="90"/>
      <c r="P53" s="93"/>
      <c r="Q53" s="100"/>
      <c r="R53" s="90"/>
      <c r="S53" s="90"/>
      <c r="T53" s="90"/>
      <c r="U53" s="90"/>
      <c r="V53" s="90"/>
      <c r="W53" s="90"/>
      <c r="X53" s="95"/>
      <c r="Y53" s="90"/>
      <c r="Z53" s="95"/>
      <c r="AA53" s="95"/>
      <c r="AB53" s="95"/>
      <c r="AC53" s="90"/>
      <c r="AD53" s="90"/>
      <c r="AE53" s="91"/>
      <c r="AF53" s="91"/>
      <c r="AG53" s="95"/>
      <c r="AH53" s="90"/>
      <c r="AI53" s="90"/>
      <c r="AJ53" s="90"/>
      <c r="AK53" s="96"/>
      <c r="AL53" s="21"/>
      <c r="AM53" s="78" t="s">
        <v>299</v>
      </c>
      <c r="AN53" s="21"/>
      <c r="AO53" s="21"/>
      <c r="AP53" s="21"/>
      <c r="AQ53" s="21"/>
      <c r="AR53" s="21"/>
      <c r="AS53" s="21"/>
      <c r="AT53" s="21"/>
      <c r="AU53" s="22"/>
    </row>
    <row r="54" spans="1:47">
      <c r="A54" s="88">
        <v>40</v>
      </c>
      <c r="B54" s="89"/>
      <c r="C54" s="90"/>
      <c r="D54" s="91"/>
      <c r="E54" s="91"/>
      <c r="F54" s="91"/>
      <c r="G54" s="91"/>
      <c r="H54" s="91"/>
      <c r="I54" s="91"/>
      <c r="J54" s="99"/>
      <c r="K54" s="90"/>
      <c r="L54" s="90"/>
      <c r="M54" s="90"/>
      <c r="N54" s="90"/>
      <c r="O54" s="90"/>
      <c r="P54" s="93"/>
      <c r="Q54" s="100"/>
      <c r="R54" s="90"/>
      <c r="S54" s="90"/>
      <c r="T54" s="90"/>
      <c r="U54" s="90"/>
      <c r="V54" s="90"/>
      <c r="W54" s="90"/>
      <c r="X54" s="95"/>
      <c r="Y54" s="90"/>
      <c r="Z54" s="95"/>
      <c r="AA54" s="95"/>
      <c r="AB54" s="95"/>
      <c r="AC54" s="90"/>
      <c r="AD54" s="90"/>
      <c r="AE54" s="91"/>
      <c r="AF54" s="91"/>
      <c r="AG54" s="95"/>
      <c r="AH54" s="90"/>
      <c r="AI54" s="90"/>
      <c r="AJ54" s="90"/>
      <c r="AK54" s="96"/>
      <c r="AL54" s="21"/>
      <c r="AM54" s="78" t="s">
        <v>300</v>
      </c>
      <c r="AN54" s="21"/>
      <c r="AO54" s="21"/>
      <c r="AP54" s="21"/>
      <c r="AQ54" s="21"/>
      <c r="AR54" s="21"/>
      <c r="AS54" s="21"/>
      <c r="AT54" s="21"/>
      <c r="AU54" s="22"/>
    </row>
    <row r="55" spans="1:47">
      <c r="A55" s="88">
        <v>41</v>
      </c>
      <c r="B55" s="89"/>
      <c r="C55" s="90"/>
      <c r="D55" s="91"/>
      <c r="E55" s="91"/>
      <c r="F55" s="91"/>
      <c r="G55" s="91"/>
      <c r="H55" s="91"/>
      <c r="I55" s="91"/>
      <c r="J55" s="99"/>
      <c r="K55" s="90"/>
      <c r="L55" s="90"/>
      <c r="M55" s="90"/>
      <c r="N55" s="90"/>
      <c r="O55" s="90"/>
      <c r="P55" s="93"/>
      <c r="Q55" s="100"/>
      <c r="R55" s="90"/>
      <c r="S55" s="90"/>
      <c r="T55" s="90"/>
      <c r="U55" s="90"/>
      <c r="V55" s="90"/>
      <c r="W55" s="90"/>
      <c r="X55" s="95"/>
      <c r="Y55" s="90"/>
      <c r="Z55" s="95"/>
      <c r="AA55" s="95"/>
      <c r="AB55" s="95"/>
      <c r="AC55" s="90"/>
      <c r="AD55" s="90"/>
      <c r="AE55" s="91"/>
      <c r="AF55" s="91"/>
      <c r="AG55" s="95"/>
      <c r="AH55" s="90"/>
      <c r="AI55" s="90"/>
      <c r="AJ55" s="90"/>
      <c r="AK55" s="96"/>
      <c r="AL55" s="21"/>
      <c r="AM55" s="78" t="s">
        <v>301</v>
      </c>
      <c r="AN55" s="21"/>
      <c r="AO55" s="21"/>
      <c r="AP55" s="21"/>
      <c r="AQ55" s="21"/>
      <c r="AR55" s="21"/>
      <c r="AS55" s="21"/>
      <c r="AT55" s="21"/>
      <c r="AU55" s="22"/>
    </row>
    <row r="56" spans="1:47">
      <c r="A56" s="88">
        <v>42</v>
      </c>
      <c r="B56" s="89"/>
      <c r="C56" s="90"/>
      <c r="D56" s="91"/>
      <c r="E56" s="91"/>
      <c r="F56" s="91"/>
      <c r="G56" s="91"/>
      <c r="H56" s="91"/>
      <c r="I56" s="91"/>
      <c r="J56" s="99"/>
      <c r="K56" s="90"/>
      <c r="L56" s="90"/>
      <c r="M56" s="90"/>
      <c r="N56" s="90"/>
      <c r="O56" s="90"/>
      <c r="P56" s="93"/>
      <c r="Q56" s="100"/>
      <c r="R56" s="90"/>
      <c r="S56" s="90"/>
      <c r="T56" s="90"/>
      <c r="U56" s="90"/>
      <c r="V56" s="90"/>
      <c r="W56" s="90"/>
      <c r="X56" s="95"/>
      <c r="Y56" s="90"/>
      <c r="Z56" s="95"/>
      <c r="AA56" s="95"/>
      <c r="AB56" s="95"/>
      <c r="AC56" s="90"/>
      <c r="AD56" s="90"/>
      <c r="AE56" s="91"/>
      <c r="AF56" s="91"/>
      <c r="AG56" s="95"/>
      <c r="AH56" s="90"/>
      <c r="AI56" s="90"/>
      <c r="AJ56" s="90"/>
      <c r="AK56" s="96"/>
      <c r="AL56" s="21"/>
      <c r="AM56" s="78" t="s">
        <v>302</v>
      </c>
      <c r="AN56" s="21"/>
      <c r="AO56" s="21"/>
      <c r="AP56" s="21"/>
      <c r="AQ56" s="21"/>
      <c r="AR56" s="21"/>
      <c r="AS56" s="21"/>
      <c r="AT56" s="21"/>
      <c r="AU56" s="22"/>
    </row>
    <row r="57" spans="1:47">
      <c r="A57" s="88">
        <v>43</v>
      </c>
      <c r="B57" s="89"/>
      <c r="C57" s="90"/>
      <c r="D57" s="91"/>
      <c r="E57" s="91"/>
      <c r="F57" s="91"/>
      <c r="G57" s="91"/>
      <c r="H57" s="91"/>
      <c r="I57" s="91"/>
      <c r="J57" s="99"/>
      <c r="K57" s="90"/>
      <c r="L57" s="90"/>
      <c r="M57" s="90"/>
      <c r="N57" s="90"/>
      <c r="O57" s="90"/>
      <c r="P57" s="93"/>
      <c r="Q57" s="100"/>
      <c r="R57" s="90"/>
      <c r="S57" s="90"/>
      <c r="T57" s="90"/>
      <c r="U57" s="90"/>
      <c r="V57" s="90"/>
      <c r="W57" s="90"/>
      <c r="X57" s="95"/>
      <c r="Y57" s="90"/>
      <c r="Z57" s="95"/>
      <c r="AA57" s="95"/>
      <c r="AB57" s="95"/>
      <c r="AC57" s="90"/>
      <c r="AD57" s="90"/>
      <c r="AE57" s="91"/>
      <c r="AF57" s="91"/>
      <c r="AG57" s="95"/>
      <c r="AH57" s="90"/>
      <c r="AI57" s="90"/>
      <c r="AJ57" s="90"/>
      <c r="AK57" s="96"/>
      <c r="AL57" s="21"/>
      <c r="AM57" s="78" t="s">
        <v>296</v>
      </c>
      <c r="AN57" s="21"/>
      <c r="AO57" s="21"/>
      <c r="AP57" s="21"/>
      <c r="AQ57" s="21"/>
      <c r="AR57" s="21"/>
      <c r="AS57" s="21"/>
      <c r="AT57" s="21"/>
      <c r="AU57" s="22"/>
    </row>
    <row r="58" spans="1:47">
      <c r="A58" s="88">
        <v>44</v>
      </c>
      <c r="B58" s="89"/>
      <c r="C58" s="90"/>
      <c r="D58" s="91"/>
      <c r="E58" s="91"/>
      <c r="F58" s="91"/>
      <c r="G58" s="91"/>
      <c r="H58" s="91"/>
      <c r="I58" s="91"/>
      <c r="J58" s="99"/>
      <c r="K58" s="90"/>
      <c r="L58" s="90"/>
      <c r="M58" s="90"/>
      <c r="N58" s="90"/>
      <c r="O58" s="90"/>
      <c r="P58" s="93"/>
      <c r="Q58" s="100"/>
      <c r="R58" s="90"/>
      <c r="S58" s="90"/>
      <c r="T58" s="90"/>
      <c r="U58" s="90"/>
      <c r="V58" s="90"/>
      <c r="W58" s="90"/>
      <c r="X58" s="95"/>
      <c r="Y58" s="90"/>
      <c r="Z58" s="95"/>
      <c r="AA58" s="95"/>
      <c r="AB58" s="95"/>
      <c r="AC58" s="90"/>
      <c r="AD58" s="90"/>
      <c r="AE58" s="91"/>
      <c r="AF58" s="91"/>
      <c r="AG58" s="95"/>
      <c r="AH58" s="90"/>
      <c r="AI58" s="90"/>
      <c r="AJ58" s="90"/>
      <c r="AK58" s="96"/>
      <c r="AL58" s="21"/>
      <c r="AM58" s="73" t="s">
        <v>303</v>
      </c>
      <c r="AN58" s="9"/>
      <c r="AO58" s="9"/>
      <c r="AP58" s="9"/>
      <c r="AQ58" s="9"/>
      <c r="AR58" s="9"/>
      <c r="AS58" s="9"/>
      <c r="AT58" s="9"/>
      <c r="AU58" s="22"/>
    </row>
    <row r="59" spans="1:47">
      <c r="A59" s="88">
        <v>45</v>
      </c>
      <c r="B59" s="89"/>
      <c r="C59" s="90"/>
      <c r="D59" s="91"/>
      <c r="E59" s="91"/>
      <c r="F59" s="91"/>
      <c r="G59" s="91"/>
      <c r="H59" s="91"/>
      <c r="I59" s="91"/>
      <c r="J59" s="99"/>
      <c r="K59" s="90"/>
      <c r="L59" s="90"/>
      <c r="M59" s="90"/>
      <c r="N59" s="90"/>
      <c r="O59" s="90"/>
      <c r="P59" s="93"/>
      <c r="Q59" s="100"/>
      <c r="R59" s="90"/>
      <c r="S59" s="90"/>
      <c r="T59" s="90"/>
      <c r="U59" s="90"/>
      <c r="V59" s="90"/>
      <c r="W59" s="90"/>
      <c r="X59" s="95"/>
      <c r="Y59" s="90"/>
      <c r="Z59" s="95"/>
      <c r="AA59" s="95"/>
      <c r="AB59" s="95"/>
      <c r="AC59" s="90"/>
      <c r="AD59" s="90"/>
      <c r="AE59" s="91"/>
      <c r="AF59" s="91"/>
      <c r="AG59" s="95"/>
      <c r="AH59" s="90"/>
      <c r="AI59" s="90"/>
      <c r="AJ59" s="90"/>
      <c r="AK59" s="96"/>
      <c r="AL59" s="21"/>
      <c r="AM59" s="78" t="s">
        <v>304</v>
      </c>
      <c r="AN59" s="21"/>
      <c r="AO59" s="21"/>
      <c r="AP59" s="21"/>
      <c r="AQ59" s="21"/>
      <c r="AR59" s="21"/>
      <c r="AS59" s="21"/>
      <c r="AT59" s="21"/>
      <c r="AU59" s="22"/>
    </row>
    <row r="60" spans="1:47">
      <c r="A60" s="88">
        <v>46</v>
      </c>
      <c r="B60" s="89"/>
      <c r="C60" s="90"/>
      <c r="D60" s="91"/>
      <c r="E60" s="91"/>
      <c r="F60" s="91"/>
      <c r="G60" s="91"/>
      <c r="H60" s="91"/>
      <c r="I60" s="91"/>
      <c r="J60" s="99"/>
      <c r="K60" s="90"/>
      <c r="L60" s="90"/>
      <c r="M60" s="90"/>
      <c r="N60" s="90"/>
      <c r="O60" s="90"/>
      <c r="P60" s="93"/>
      <c r="Q60" s="100"/>
      <c r="R60" s="90"/>
      <c r="S60" s="90"/>
      <c r="T60" s="90"/>
      <c r="U60" s="90"/>
      <c r="V60" s="90"/>
      <c r="W60" s="90"/>
      <c r="X60" s="95"/>
      <c r="Y60" s="90"/>
      <c r="Z60" s="95"/>
      <c r="AA60" s="95"/>
      <c r="AB60" s="95"/>
      <c r="AC60" s="90"/>
      <c r="AD60" s="90"/>
      <c r="AE60" s="91"/>
      <c r="AF60" s="91"/>
      <c r="AG60" s="95"/>
      <c r="AH60" s="90"/>
      <c r="AI60" s="90"/>
      <c r="AJ60" s="90"/>
      <c r="AK60" s="96"/>
      <c r="AL60" s="21"/>
      <c r="AM60" s="73" t="s">
        <v>305</v>
      </c>
      <c r="AN60" s="21"/>
      <c r="AO60" s="21"/>
      <c r="AP60" s="21"/>
      <c r="AQ60" s="21"/>
      <c r="AR60" s="21"/>
      <c r="AS60" s="21"/>
      <c r="AT60" s="21"/>
      <c r="AU60" s="22"/>
    </row>
    <row r="61" spans="1:47">
      <c r="A61" s="88">
        <v>47</v>
      </c>
      <c r="B61" s="89"/>
      <c r="C61" s="90"/>
      <c r="D61" s="91"/>
      <c r="E61" s="91"/>
      <c r="F61" s="91"/>
      <c r="G61" s="91"/>
      <c r="H61" s="91"/>
      <c r="I61" s="91"/>
      <c r="J61" s="99"/>
      <c r="K61" s="90"/>
      <c r="L61" s="90"/>
      <c r="M61" s="90"/>
      <c r="N61" s="90"/>
      <c r="O61" s="90"/>
      <c r="P61" s="93"/>
      <c r="Q61" s="100"/>
      <c r="R61" s="90"/>
      <c r="S61" s="90"/>
      <c r="T61" s="90"/>
      <c r="U61" s="90"/>
      <c r="V61" s="90"/>
      <c r="W61" s="90"/>
      <c r="X61" s="95"/>
      <c r="Y61" s="90"/>
      <c r="Z61" s="95"/>
      <c r="AA61" s="95"/>
      <c r="AB61" s="95"/>
      <c r="AC61" s="90"/>
      <c r="AD61" s="90"/>
      <c r="AE61" s="91"/>
      <c r="AF61" s="91"/>
      <c r="AG61" s="95"/>
      <c r="AH61" s="90"/>
      <c r="AI61" s="90"/>
      <c r="AJ61" s="90"/>
      <c r="AK61" s="96"/>
      <c r="AL61" s="21"/>
      <c r="AM61" s="78" t="s">
        <v>306</v>
      </c>
      <c r="AN61" s="21"/>
      <c r="AO61" s="21"/>
      <c r="AP61" s="21"/>
      <c r="AQ61" s="21"/>
      <c r="AR61" s="21"/>
      <c r="AS61" s="21"/>
      <c r="AT61" s="21"/>
      <c r="AU61" s="22"/>
    </row>
    <row r="62" spans="1:47">
      <c r="A62" s="88">
        <v>48</v>
      </c>
      <c r="B62" s="89"/>
      <c r="C62" s="90"/>
      <c r="D62" s="91"/>
      <c r="E62" s="91"/>
      <c r="F62" s="91"/>
      <c r="G62" s="91"/>
      <c r="H62" s="91"/>
      <c r="I62" s="91"/>
      <c r="J62" s="99"/>
      <c r="K62" s="90"/>
      <c r="L62" s="90"/>
      <c r="M62" s="90"/>
      <c r="N62" s="90"/>
      <c r="O62" s="90"/>
      <c r="P62" s="93"/>
      <c r="Q62" s="100"/>
      <c r="R62" s="90"/>
      <c r="S62" s="90"/>
      <c r="T62" s="90"/>
      <c r="U62" s="90"/>
      <c r="V62" s="90"/>
      <c r="W62" s="90"/>
      <c r="X62" s="95"/>
      <c r="Y62" s="90"/>
      <c r="Z62" s="95"/>
      <c r="AA62" s="95"/>
      <c r="AB62" s="95"/>
      <c r="AC62" s="90"/>
      <c r="AD62" s="90"/>
      <c r="AE62" s="91"/>
      <c r="AF62" s="91"/>
      <c r="AG62" s="95"/>
      <c r="AH62" s="90"/>
      <c r="AI62" s="90"/>
      <c r="AJ62" s="90"/>
      <c r="AK62" s="96"/>
      <c r="AL62" s="21"/>
      <c r="AM62" s="78" t="s">
        <v>307</v>
      </c>
      <c r="AN62" s="21"/>
      <c r="AO62" s="21"/>
      <c r="AP62" s="21"/>
      <c r="AQ62" s="21"/>
      <c r="AR62" s="21"/>
      <c r="AS62" s="21"/>
      <c r="AT62" s="21"/>
      <c r="AU62" s="22"/>
    </row>
    <row r="63" spans="1:47">
      <c r="A63" s="88">
        <v>49</v>
      </c>
      <c r="B63" s="89"/>
      <c r="C63" s="90"/>
      <c r="D63" s="91"/>
      <c r="E63" s="91"/>
      <c r="F63" s="91"/>
      <c r="G63" s="91"/>
      <c r="H63" s="91"/>
      <c r="I63" s="91"/>
      <c r="J63" s="99"/>
      <c r="K63" s="90"/>
      <c r="L63" s="90"/>
      <c r="M63" s="90"/>
      <c r="N63" s="90"/>
      <c r="O63" s="90"/>
      <c r="P63" s="93"/>
      <c r="Q63" s="100"/>
      <c r="R63" s="90"/>
      <c r="S63" s="90"/>
      <c r="T63" s="90"/>
      <c r="U63" s="90"/>
      <c r="V63" s="90"/>
      <c r="W63" s="90"/>
      <c r="X63" s="95"/>
      <c r="Y63" s="90"/>
      <c r="Z63" s="95"/>
      <c r="AA63" s="95"/>
      <c r="AB63" s="95"/>
      <c r="AC63" s="90"/>
      <c r="AD63" s="90"/>
      <c r="AE63" s="91"/>
      <c r="AF63" s="91"/>
      <c r="AG63" s="95"/>
      <c r="AH63" s="90"/>
      <c r="AI63" s="90"/>
      <c r="AJ63" s="90"/>
      <c r="AK63" s="96"/>
      <c r="AL63" s="21"/>
      <c r="AM63" s="78" t="s">
        <v>308</v>
      </c>
      <c r="AN63" s="21"/>
      <c r="AO63" s="21"/>
      <c r="AP63" s="21"/>
      <c r="AQ63" s="21"/>
      <c r="AR63" s="21"/>
      <c r="AS63" s="21"/>
      <c r="AT63" s="21"/>
      <c r="AU63" s="22"/>
    </row>
    <row r="64" spans="1:47" ht="16.5" thickBot="1">
      <c r="A64" s="88">
        <v>50</v>
      </c>
      <c r="B64" s="105"/>
      <c r="C64" s="106"/>
      <c r="D64" s="107"/>
      <c r="E64" s="107"/>
      <c r="F64" s="107"/>
      <c r="G64" s="107"/>
      <c r="H64" s="107"/>
      <c r="I64" s="107"/>
      <c r="J64" s="108"/>
      <c r="K64" s="106"/>
      <c r="L64" s="106"/>
      <c r="M64" s="106"/>
      <c r="N64" s="106"/>
      <c r="O64" s="106"/>
      <c r="P64" s="109"/>
      <c r="Q64" s="110"/>
      <c r="R64" s="106"/>
      <c r="S64" s="106"/>
      <c r="T64" s="106"/>
      <c r="U64" s="106"/>
      <c r="V64" s="106"/>
      <c r="W64" s="106"/>
      <c r="X64" s="111"/>
      <c r="Y64" s="106"/>
      <c r="Z64" s="111"/>
      <c r="AA64" s="111"/>
      <c r="AB64" s="111"/>
      <c r="AC64" s="106"/>
      <c r="AD64" s="106"/>
      <c r="AE64" s="107"/>
      <c r="AF64" s="107"/>
      <c r="AG64" s="111"/>
      <c r="AH64" s="106"/>
      <c r="AI64" s="106"/>
      <c r="AJ64" s="106"/>
      <c r="AK64" s="112"/>
      <c r="AL64" s="21"/>
      <c r="AM64" s="78" t="s">
        <v>296</v>
      </c>
      <c r="AN64" s="21"/>
      <c r="AO64" s="21"/>
      <c r="AP64" s="21"/>
      <c r="AQ64" s="21"/>
      <c r="AR64" s="21"/>
      <c r="AS64" s="21"/>
      <c r="AT64" s="21"/>
      <c r="AU64" s="22"/>
    </row>
    <row r="65" spans="1:47" ht="16.5" thickTop="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2"/>
    </row>
    <row r="66" spans="1:47">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1"/>
      <c r="AM66" s="21"/>
      <c r="AN66" s="21"/>
      <c r="AO66" s="21"/>
      <c r="AP66" s="21"/>
      <c r="AQ66" s="21"/>
      <c r="AR66" s="21"/>
      <c r="AS66" s="21"/>
      <c r="AT66" s="21"/>
      <c r="AU66" s="22"/>
    </row>
    <row r="67" spans="1:47" ht="72" hidden="1">
      <c r="A67" s="113" t="s">
        <v>309</v>
      </c>
      <c r="B67" s="114" t="s">
        <v>310</v>
      </c>
      <c r="C67" s="114" t="s">
        <v>311</v>
      </c>
      <c r="D67" s="114" t="s">
        <v>311</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1"/>
      <c r="AM67" s="21"/>
      <c r="AN67" s="21"/>
      <c r="AO67" s="21"/>
      <c r="AP67" s="21"/>
      <c r="AQ67" s="21"/>
      <c r="AR67" s="21"/>
      <c r="AS67" s="21"/>
      <c r="AT67" s="21"/>
      <c r="AU67" s="22"/>
    </row>
    <row r="68" spans="1:47" hidden="1">
      <c r="A68" s="115" t="s">
        <v>312</v>
      </c>
      <c r="B68" s="115">
        <v>0</v>
      </c>
      <c r="C68" s="115">
        <v>0</v>
      </c>
      <c r="D68" s="115">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1"/>
      <c r="AM68" s="21"/>
      <c r="AN68" s="21"/>
      <c r="AO68" s="21"/>
      <c r="AP68" s="21"/>
      <c r="AQ68" s="21"/>
      <c r="AR68" s="21"/>
      <c r="AS68" s="21"/>
      <c r="AT68" s="21"/>
      <c r="AU68" s="22"/>
    </row>
    <row r="69" spans="1:47" hidden="1">
      <c r="A69" s="115" t="str">
        <f t="shared" ref="A69:A95" si="0">B69/1000 &amp; "[MPa] (" &amp; D69 &amp; "[kg/cm2])"</f>
        <v>0.03[MPa] (0.31[kg/cm2])</v>
      </c>
      <c r="B69" s="115">
        <v>30</v>
      </c>
      <c r="C69" s="115">
        <v>0.31</v>
      </c>
      <c r="D69" s="115">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1"/>
      <c r="AM69" s="21"/>
      <c r="AN69" s="21"/>
      <c r="AO69" s="21"/>
      <c r="AP69" s="21"/>
      <c r="AQ69" s="21"/>
      <c r="AR69" s="21"/>
      <c r="AS69" s="21"/>
      <c r="AT69" s="21"/>
      <c r="AU69" s="22"/>
    </row>
    <row r="70" spans="1:47" hidden="1">
      <c r="A70" s="115" t="str">
        <f t="shared" si="0"/>
        <v>0.034[MPa] (0.35[kg/cm2])</v>
      </c>
      <c r="B70" s="115">
        <v>34</v>
      </c>
      <c r="C70" s="115">
        <v>0.35</v>
      </c>
      <c r="D70" s="115">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1"/>
      <c r="AM70" s="21"/>
      <c r="AN70" s="21"/>
      <c r="AO70" s="21"/>
      <c r="AP70" s="21"/>
      <c r="AQ70" s="21"/>
      <c r="AR70" s="21"/>
      <c r="AS70" s="21"/>
      <c r="AT70" s="21"/>
      <c r="AU70" s="22"/>
    </row>
    <row r="71" spans="1:47" hidden="1">
      <c r="A71" s="115" t="str">
        <f t="shared" si="0"/>
        <v>0.035[MPa] (0.36[kg/cm2])</v>
      </c>
      <c r="B71" s="115">
        <v>35</v>
      </c>
      <c r="C71" s="115">
        <v>0.36</v>
      </c>
      <c r="D71" s="115">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1"/>
      <c r="AM71" s="21"/>
      <c r="AN71" s="21"/>
      <c r="AO71" s="21"/>
      <c r="AP71" s="21"/>
      <c r="AQ71" s="21"/>
      <c r="AR71" s="21"/>
      <c r="AS71" s="21"/>
      <c r="AT71" s="21"/>
      <c r="AU71" s="22"/>
    </row>
    <row r="72" spans="1:47" hidden="1">
      <c r="A72" s="115" t="str">
        <f t="shared" si="0"/>
        <v>0.049[MPa] (0.5[kg/cm2])</v>
      </c>
      <c r="B72" s="115">
        <v>49</v>
      </c>
      <c r="C72" s="115">
        <v>0.5</v>
      </c>
      <c r="D72" s="115">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1"/>
      <c r="AM72" s="21"/>
      <c r="AN72" s="21"/>
      <c r="AO72" s="21"/>
      <c r="AP72" s="21"/>
      <c r="AQ72" s="21"/>
      <c r="AR72" s="21"/>
      <c r="AS72" s="21"/>
      <c r="AT72" s="21"/>
      <c r="AU72" s="22"/>
    </row>
    <row r="73" spans="1:47" hidden="1">
      <c r="A73" s="115" t="str">
        <f t="shared" si="0"/>
        <v>0.05[MPa] (0.51[kg/cm2])</v>
      </c>
      <c r="B73" s="115">
        <v>50</v>
      </c>
      <c r="C73" s="115">
        <v>0.51</v>
      </c>
      <c r="D73" s="115">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1"/>
      <c r="AM73" s="21"/>
      <c r="AN73" s="21"/>
      <c r="AO73" s="21"/>
      <c r="AP73" s="21"/>
      <c r="AQ73" s="21"/>
      <c r="AR73" s="21"/>
      <c r="AS73" s="21"/>
      <c r="AT73" s="21"/>
      <c r="AU73" s="22"/>
    </row>
    <row r="74" spans="1:47" hidden="1">
      <c r="A74" s="115" t="str">
        <f t="shared" si="0"/>
        <v>0.069[MPa] (0.7[kg/cm2])</v>
      </c>
      <c r="B74" s="115">
        <v>69</v>
      </c>
      <c r="C74" s="115">
        <v>0.7</v>
      </c>
      <c r="D74" s="115">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1"/>
      <c r="AM74" s="21"/>
      <c r="AN74" s="21"/>
      <c r="AO74" s="21"/>
      <c r="AP74" s="21"/>
      <c r="AQ74" s="21"/>
      <c r="AR74" s="21"/>
      <c r="AS74" s="21"/>
      <c r="AT74" s="21"/>
      <c r="AU74" s="22"/>
    </row>
    <row r="75" spans="1:47" hidden="1">
      <c r="A75" s="115" t="str">
        <f t="shared" si="0"/>
        <v>0.07[MPa] (0.71[kg/cm2])</v>
      </c>
      <c r="B75" s="115">
        <v>70</v>
      </c>
      <c r="C75" s="115">
        <v>0.71</v>
      </c>
      <c r="D75" s="115">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1"/>
      <c r="AM75" s="21"/>
      <c r="AN75" s="21"/>
      <c r="AO75" s="21"/>
      <c r="AP75" s="21"/>
      <c r="AQ75" s="21"/>
      <c r="AR75" s="21"/>
      <c r="AS75" s="21"/>
      <c r="AT75" s="21"/>
      <c r="AU75" s="22"/>
    </row>
    <row r="76" spans="1:47" hidden="1">
      <c r="A76" s="115" t="str">
        <f t="shared" si="0"/>
        <v>0.098[MPa] (1[kg/cm2])</v>
      </c>
      <c r="B76" s="115">
        <v>98</v>
      </c>
      <c r="C76" s="115">
        <v>1</v>
      </c>
      <c r="D76" s="115">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1"/>
      <c r="AM76" s="21"/>
      <c r="AN76" s="21"/>
      <c r="AO76" s="21"/>
      <c r="AP76" s="21"/>
      <c r="AQ76" s="21"/>
      <c r="AR76" s="21"/>
      <c r="AS76" s="21"/>
      <c r="AT76" s="21"/>
      <c r="AU76" s="22"/>
    </row>
    <row r="77" spans="1:47" hidden="1">
      <c r="A77" s="115" t="str">
        <f t="shared" si="0"/>
        <v>0.1[MPa] (1.02[kg/cm2])</v>
      </c>
      <c r="B77" s="115">
        <v>100</v>
      </c>
      <c r="C77" s="115">
        <v>1.02</v>
      </c>
      <c r="D77" s="115">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1"/>
      <c r="AM77" s="21"/>
      <c r="AN77" s="21"/>
      <c r="AO77" s="21"/>
      <c r="AP77" s="21"/>
      <c r="AQ77" s="21"/>
      <c r="AR77" s="21"/>
      <c r="AS77" s="21"/>
      <c r="AT77" s="21"/>
      <c r="AU77" s="22"/>
    </row>
    <row r="78" spans="1:47" hidden="1">
      <c r="A78" s="115" t="str">
        <f t="shared" si="0"/>
        <v>0.196[MPa] (2[kg/cm2])</v>
      </c>
      <c r="B78" s="115">
        <v>196</v>
      </c>
      <c r="C78" s="115">
        <v>2</v>
      </c>
      <c r="D78" s="115">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1"/>
      <c r="AM78" s="21"/>
      <c r="AN78" s="21"/>
      <c r="AO78" s="21"/>
      <c r="AP78" s="21"/>
      <c r="AQ78" s="21"/>
      <c r="AR78" s="21"/>
      <c r="AS78" s="21"/>
      <c r="AT78" s="21"/>
      <c r="AU78" s="22"/>
    </row>
    <row r="79" spans="1:47" hidden="1">
      <c r="A79" s="115" t="str">
        <f t="shared" si="0"/>
        <v>0.2[MPa] (2.04[kg/cm2])</v>
      </c>
      <c r="B79" s="115">
        <v>200</v>
      </c>
      <c r="C79" s="115">
        <v>2.04</v>
      </c>
      <c r="D79" s="115">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1"/>
      <c r="AM79" s="21"/>
      <c r="AN79" s="21"/>
      <c r="AO79" s="21"/>
      <c r="AP79" s="21"/>
      <c r="AQ79" s="21"/>
      <c r="AR79" s="21"/>
      <c r="AS79" s="21"/>
      <c r="AT79" s="21"/>
      <c r="AU79" s="22"/>
    </row>
    <row r="80" spans="1:47" hidden="1">
      <c r="A80" s="115" t="str">
        <f t="shared" si="0"/>
        <v>0.294[MPa] (3[kg/cm2])</v>
      </c>
      <c r="B80" s="115">
        <v>294</v>
      </c>
      <c r="C80" s="115">
        <v>3</v>
      </c>
      <c r="D80" s="115">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1"/>
      <c r="AM80" s="21"/>
      <c r="AN80" s="21"/>
      <c r="AO80" s="21"/>
      <c r="AP80" s="21"/>
      <c r="AQ80" s="21"/>
      <c r="AR80" s="21"/>
      <c r="AS80" s="21"/>
      <c r="AT80" s="21"/>
      <c r="AU80" s="22"/>
    </row>
    <row r="81" spans="1:47" hidden="1">
      <c r="A81" s="115" t="str">
        <f t="shared" si="0"/>
        <v>0.3[MPa] (3.06[kg/cm2])</v>
      </c>
      <c r="B81" s="115">
        <v>300</v>
      </c>
      <c r="C81" s="115">
        <v>3.06</v>
      </c>
      <c r="D81" s="115">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1"/>
      <c r="AM81" s="21"/>
      <c r="AN81" s="21"/>
      <c r="AO81" s="21"/>
      <c r="AP81" s="21"/>
      <c r="AQ81" s="21"/>
      <c r="AR81" s="21"/>
      <c r="AS81" s="21"/>
      <c r="AT81" s="21"/>
      <c r="AU81" s="22"/>
    </row>
    <row r="82" spans="1:47" hidden="1">
      <c r="A82" s="115" t="str">
        <f t="shared" si="0"/>
        <v>0.392[MPa] (4[kg/cm2])</v>
      </c>
      <c r="B82" s="115">
        <v>392</v>
      </c>
      <c r="C82" s="115">
        <v>4</v>
      </c>
      <c r="D82" s="115">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1"/>
      <c r="AM82" s="21"/>
      <c r="AN82" s="21"/>
      <c r="AO82" s="21"/>
      <c r="AP82" s="21"/>
      <c r="AQ82" s="21"/>
      <c r="AR82" s="21"/>
      <c r="AS82" s="21"/>
      <c r="AT82" s="21"/>
      <c r="AU82" s="22"/>
    </row>
    <row r="83" spans="1:47" hidden="1">
      <c r="A83" s="115" t="str">
        <f t="shared" si="0"/>
        <v>0.4[MPa] (4.08[kg/cm2])</v>
      </c>
      <c r="B83" s="115">
        <v>400</v>
      </c>
      <c r="C83" s="115">
        <v>4.08</v>
      </c>
      <c r="D83" s="115">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1"/>
      <c r="AM83" s="9"/>
      <c r="AN83" s="21"/>
      <c r="AO83" s="21"/>
      <c r="AP83" s="21"/>
      <c r="AQ83" s="21"/>
      <c r="AR83" s="21"/>
      <c r="AS83" s="21"/>
      <c r="AT83" s="21"/>
      <c r="AU83" s="22"/>
    </row>
    <row r="84" spans="1:47" hidden="1">
      <c r="A84" s="115" t="str">
        <f t="shared" si="0"/>
        <v>0.49[MPa] (5[kg/cm2])</v>
      </c>
      <c r="B84" s="115">
        <v>490</v>
      </c>
      <c r="C84" s="115">
        <v>5</v>
      </c>
      <c r="D84" s="115">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1"/>
      <c r="AM84" s="9"/>
      <c r="AN84" s="21"/>
      <c r="AO84" s="21"/>
      <c r="AP84" s="21"/>
      <c r="AQ84" s="21"/>
      <c r="AR84" s="21"/>
      <c r="AS84" s="21"/>
      <c r="AT84" s="21"/>
      <c r="AU84" s="22"/>
    </row>
    <row r="85" spans="1:47" hidden="1">
      <c r="A85" s="115" t="str">
        <f t="shared" si="0"/>
        <v>0.5[MPa] (5.1[kg/cm2])</v>
      </c>
      <c r="B85" s="115">
        <v>500</v>
      </c>
      <c r="C85" s="115">
        <v>5.0999999999999996</v>
      </c>
      <c r="D85" s="115">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15" t="str">
        <f t="shared" si="0"/>
        <v>0.588[MPa] (6[kg/cm2])</v>
      </c>
      <c r="B86" s="115">
        <v>588</v>
      </c>
      <c r="C86" s="115">
        <v>6</v>
      </c>
      <c r="D86" s="115">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15" t="str">
        <f t="shared" si="0"/>
        <v>0.6[MPa] (6.12[kg/cm2])</v>
      </c>
      <c r="B87" s="115">
        <v>600</v>
      </c>
      <c r="C87" s="115">
        <v>6.12</v>
      </c>
      <c r="D87" s="115">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15" t="str">
        <f t="shared" si="0"/>
        <v>0.686[MPa] (7[kg/cm2])</v>
      </c>
      <c r="B88" s="115">
        <v>686</v>
      </c>
      <c r="C88" s="115">
        <v>7</v>
      </c>
      <c r="D88" s="115">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15" t="str">
        <f t="shared" si="0"/>
        <v>0.7[MPa] (7.14[kg/cm2])</v>
      </c>
      <c r="B89" s="115">
        <v>700</v>
      </c>
      <c r="C89" s="115">
        <v>7.14</v>
      </c>
      <c r="D89" s="115">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15" t="str">
        <f t="shared" si="0"/>
        <v>0.785[MPa] (8[kg/cm2])</v>
      </c>
      <c r="B90" s="115">
        <v>785</v>
      </c>
      <c r="C90" s="115">
        <v>8</v>
      </c>
      <c r="D90" s="115">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15" t="str">
        <f t="shared" si="0"/>
        <v>0.8[MPa] (8.16[kg/cm2])</v>
      </c>
      <c r="B91" s="115">
        <v>800</v>
      </c>
      <c r="C91" s="115">
        <v>8.16</v>
      </c>
      <c r="D91" s="115">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15" t="str">
        <f t="shared" si="0"/>
        <v>0.883[MPa] (9[kg/cm2])</v>
      </c>
      <c r="B92" s="115">
        <v>883</v>
      </c>
      <c r="C92" s="115">
        <v>9</v>
      </c>
      <c r="D92" s="115">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78" t="s">
        <v>313</v>
      </c>
      <c r="AN92" s="9"/>
      <c r="AO92" s="9"/>
      <c r="AP92" s="9"/>
      <c r="AQ92" s="9"/>
      <c r="AR92" s="9"/>
      <c r="AS92" s="9"/>
      <c r="AT92" s="9"/>
      <c r="AU92" s="7"/>
    </row>
    <row r="93" spans="1:47" hidden="1">
      <c r="A93" s="115" t="str">
        <f t="shared" si="0"/>
        <v>0.9[MPa] (9.18[kg/cm2])</v>
      </c>
      <c r="B93" s="115">
        <v>900</v>
      </c>
      <c r="C93" s="115">
        <v>9.18</v>
      </c>
      <c r="D93" s="115">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15" t="str">
        <f t="shared" si="0"/>
        <v>0.981[MPa] (10[kg/cm2])</v>
      </c>
      <c r="B94" s="115">
        <v>981</v>
      </c>
      <c r="C94" s="115">
        <v>10</v>
      </c>
      <c r="D94" s="115">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73"/>
      <c r="AN94" s="21"/>
      <c r="AO94" s="21"/>
      <c r="AP94" s="21"/>
      <c r="AQ94" s="21"/>
      <c r="AR94" s="21"/>
      <c r="AS94" s="21"/>
      <c r="AT94" s="21"/>
      <c r="AU94" s="7"/>
    </row>
    <row r="95" spans="1:47" hidden="1">
      <c r="A95" s="115" t="str">
        <f t="shared" si="0"/>
        <v>1[MPa] (10.2[kg/cm2])</v>
      </c>
      <c r="B95" s="115">
        <v>1000</v>
      </c>
      <c r="C95" s="115">
        <v>10.199999999999999</v>
      </c>
      <c r="D95" s="115">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73"/>
      <c r="AN95" s="21"/>
      <c r="AO95" s="21"/>
      <c r="AP95" s="21"/>
      <c r="AQ95" s="21"/>
      <c r="AR95" s="21"/>
      <c r="AS95" s="21"/>
      <c r="AT95" s="21"/>
      <c r="AU95" s="7"/>
    </row>
    <row r="96" spans="1:47">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9"/>
      <c r="AM96" s="9"/>
      <c r="AN96" s="9"/>
      <c r="AO96" s="9"/>
      <c r="AP96" s="9"/>
      <c r="AQ96" s="9"/>
      <c r="AR96" s="9"/>
      <c r="AS96" s="9"/>
      <c r="AT96" s="9"/>
      <c r="AU96" s="7"/>
    </row>
  </sheetData>
  <sheetProtection algorithmName="SHA-512" hashValue="L74ZeepIGtRuH7VmqD8308VvDR6FUkkRb87J7GfDOnzdBqXF7BT4AkiQb5wPD7dbRpVibLxvDEW7Wt8X+2w1ng==" saltValue="FmMlvbEMcH6MoGXeL8GfUA==" spinCount="100000" sheet="1" scenarios="1" formatCells="0" insertRows="0" deleteRows="0" selectLockedCells="1" sort="0" autoFilter="0"/>
  <mergeCells count="47">
    <mergeCell ref="AB10:AB13"/>
    <mergeCell ref="Z9:Z13"/>
    <mergeCell ref="AI10:AI13"/>
    <mergeCell ref="AJ10:AJ13"/>
    <mergeCell ref="AA9:AA13"/>
    <mergeCell ref="AB9:AC9"/>
    <mergeCell ref="AE9:AI9"/>
    <mergeCell ref="AJ9:AK9"/>
    <mergeCell ref="AC10:AC13"/>
    <mergeCell ref="AK10:AK13"/>
    <mergeCell ref="AE10:AE13"/>
    <mergeCell ref="AF10:AF13"/>
    <mergeCell ref="AG10:AG13"/>
    <mergeCell ref="AH10:AH13"/>
    <mergeCell ref="S9:S13"/>
    <mergeCell ref="T9:T13"/>
    <mergeCell ref="U9:U13"/>
    <mergeCell ref="V9:W9"/>
    <mergeCell ref="X9:Y9"/>
    <mergeCell ref="V10:V13"/>
    <mergeCell ref="W10:W13"/>
    <mergeCell ref="X10:X13"/>
    <mergeCell ref="Y10:Y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L8:L13"/>
    <mergeCell ref="H9:H13"/>
    <mergeCell ref="I9:I13"/>
    <mergeCell ref="A8:A13"/>
    <mergeCell ref="B8:C8"/>
    <mergeCell ref="D8:I8"/>
    <mergeCell ref="J8:J13"/>
    <mergeCell ref="K8:K13"/>
  </mergeCells>
  <phoneticPr fontId="3"/>
  <conditionalFormatting sqref="Q14:Q23">
    <cfRule type="cellIs" dxfId="1" priority="2" stopIfTrue="1" operator="equal">
      <formula>7</formula>
    </cfRule>
  </conditionalFormatting>
  <conditionalFormatting sqref="I14">
    <cfRule type="cellIs" dxfId="0"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58370" r:id="rId5" name="Drop Down 2">
              <controlPr defaultSize="0" autoLine="0" autoPict="0">
                <anchor moveWithCells="1">
                  <from>
                    <xdr:col>41</xdr:col>
                    <xdr:colOff>0</xdr:colOff>
                    <xdr:row>35</xdr:row>
                    <xdr:rowOff>38100</xdr:rowOff>
                  </from>
                  <to>
                    <xdr:col>44</xdr:col>
                    <xdr:colOff>0</xdr:colOff>
                    <xdr:row>35</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67</vt:i4>
      </vt:variant>
    </vt:vector>
  </HeadingPairs>
  <TitlesOfParts>
    <vt:vector size="87" baseType="lpstr">
      <vt:lpstr>各室熱負荷入力シート一覧表</vt:lpstr>
      <vt:lpstr>標準空調機</vt:lpstr>
      <vt:lpstr>全熱交換機</vt:lpstr>
      <vt:lpstr>ダブルコイル</vt:lpstr>
      <vt:lpstr>分離形デシカントB予冷コイル出口18℃</vt:lpstr>
      <vt:lpstr>分離形デシカントB再生温度70℃顕熱交換機</vt:lpstr>
      <vt:lpstr>分離形デシカントB常温再生</vt:lpstr>
      <vt:lpstr>分離形ドライコイルB</vt:lpstr>
      <vt:lpstr>分離形ドライコイルA</vt:lpstr>
      <vt:lpstr>201</vt:lpstr>
      <vt:lpstr>202</vt:lpstr>
      <vt:lpstr>203</vt:lpstr>
      <vt:lpstr>204</vt:lpstr>
      <vt:lpstr>205</vt:lpstr>
      <vt:lpstr>206</vt:lpstr>
      <vt:lpstr>207</vt:lpstr>
      <vt:lpstr>208</vt:lpstr>
      <vt:lpstr>209</vt:lpstr>
      <vt:lpstr>210</vt:lpstr>
      <vt:lpstr>211</vt:lpstr>
      <vt:lpstr>'201'!ID</vt:lpstr>
      <vt:lpstr>'202'!ID</vt:lpstr>
      <vt:lpstr>'203'!ID</vt:lpstr>
      <vt:lpstr>'204'!ID</vt:lpstr>
      <vt:lpstr>'205'!ID</vt:lpstr>
      <vt:lpstr>'206'!ID</vt:lpstr>
      <vt:lpstr>'207'!ID</vt:lpstr>
      <vt:lpstr>'208'!ID</vt:lpstr>
      <vt:lpstr>'209'!ID</vt:lpstr>
      <vt:lpstr>'210'!ID</vt:lpstr>
      <vt:lpstr>'211'!ID</vt:lpstr>
      <vt:lpstr>ダブルコイル!ID</vt:lpstr>
      <vt:lpstr>各室熱負荷入力シート一覧表!ID</vt:lpstr>
      <vt:lpstr>全熱交換機!ID</vt:lpstr>
      <vt:lpstr>標準空調機!ID</vt:lpstr>
      <vt:lpstr>分離形デシカントB再生温度70℃顕熱交換機!ID</vt:lpstr>
      <vt:lpstr>分離形デシカントB常温再生!ID</vt:lpstr>
      <vt:lpstr>分離形デシカントB予冷コイル出口18℃!ID</vt:lpstr>
      <vt:lpstr>分離形ドライコイルA!ID</vt:lpstr>
      <vt:lpstr>分離形ドライコイルB!ID</vt:lpstr>
      <vt:lpstr>'201'!Print_Area</vt:lpstr>
      <vt:lpstr>'202'!Print_Area</vt:lpstr>
      <vt:lpstr>'203'!Print_Area</vt:lpstr>
      <vt:lpstr>'204'!Print_Area</vt:lpstr>
      <vt:lpstr>'205'!Print_Area</vt:lpstr>
      <vt:lpstr>'206'!Print_Area</vt:lpstr>
      <vt:lpstr>'207'!Print_Area</vt:lpstr>
      <vt:lpstr>'208'!Print_Area</vt:lpstr>
      <vt:lpstr>'209'!Print_Area</vt:lpstr>
      <vt:lpstr>'210'!Print_Area</vt:lpstr>
      <vt:lpstr>'211'!Print_Area</vt:lpstr>
      <vt:lpstr>ダブルコイル!Print_Area</vt:lpstr>
      <vt:lpstr>各室熱負荷入力シート一覧表!Print_Area</vt:lpstr>
      <vt:lpstr>全熱交換機!Print_Area</vt:lpstr>
      <vt:lpstr>標準空調機!Print_Area</vt:lpstr>
      <vt:lpstr>分離形デシカントB再生温度70℃顕熱交換機!Print_Area</vt:lpstr>
      <vt:lpstr>分離形デシカントB常温再生!Print_Area</vt:lpstr>
      <vt:lpstr>分離形デシカントB予冷コイル出口18℃!Print_Area</vt:lpstr>
      <vt:lpstr>分離形ドライコイルA!Print_Area</vt:lpstr>
      <vt:lpstr>分離形ドライコイルB!Print_Area</vt:lpstr>
      <vt:lpstr>ダブルコイル!加湿蒸気</vt:lpstr>
      <vt:lpstr>全熱交換機!加湿蒸気</vt:lpstr>
      <vt:lpstr>標準空調機!加湿蒸気</vt:lpstr>
      <vt:lpstr>分離形デシカントB再生温度70℃顕熱交換機!加湿蒸気</vt:lpstr>
      <vt:lpstr>分離形デシカントB常温再生!加湿蒸気</vt:lpstr>
      <vt:lpstr>分離形デシカントB予冷コイル出口18℃!加湿蒸気</vt:lpstr>
      <vt:lpstr>分離形ドライコイルA!加湿蒸気</vt:lpstr>
      <vt:lpstr>分離形ドライコイルB!加湿蒸気</vt:lpstr>
      <vt:lpstr>ダブルコイル!加熱蒸気</vt:lpstr>
      <vt:lpstr>全熱交換機!加熱蒸気</vt:lpstr>
      <vt:lpstr>標準空調機!加熱蒸気</vt:lpstr>
      <vt:lpstr>分離形デシカントB再生温度70℃顕熱交換機!加熱蒸気</vt:lpstr>
      <vt:lpstr>分離形デシカントB常温再生!加熱蒸気</vt:lpstr>
      <vt:lpstr>分離形デシカントB予冷コイル出口18℃!加熱蒸気</vt:lpstr>
      <vt:lpstr>分離形ドライコイルA!加熱蒸気</vt:lpstr>
      <vt:lpstr>分離形ドライコイルB!加熱蒸気</vt:lpstr>
      <vt:lpstr>'201'!室NO</vt:lpstr>
      <vt:lpstr>'202'!室NO</vt:lpstr>
      <vt:lpstr>'203'!室NO</vt:lpstr>
      <vt:lpstr>'204'!室NO</vt:lpstr>
      <vt:lpstr>'205'!室NO</vt:lpstr>
      <vt:lpstr>'206'!室NO</vt:lpstr>
      <vt:lpstr>'207'!室NO</vt:lpstr>
      <vt:lpstr>'208'!室NO</vt:lpstr>
      <vt:lpstr>'209'!室NO</vt:lpstr>
      <vt:lpstr>'210'!室NO</vt:lpstr>
      <vt:lpstr>'211'!室NO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2016-05-10T05:50:54Z</dcterms:created>
  <dcterms:modified xsi:type="dcterms:W3CDTF">2017-05-27T08:21:48Z</dcterms:modified>
</cp:coreProperties>
</file>